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zumigawa\Documents\2024-25 AJA\"/>
    </mc:Choice>
  </mc:AlternateContent>
  <xr:revisionPtr revIDLastSave="0" documentId="13_ncr:9_{CB30C86B-6408-45DF-9AB9-3349C0BBEF82}" xr6:coauthVersionLast="47" xr6:coauthVersionMax="47" xr10:uidLastSave="{00000000-0000-0000-0000-000000000000}"/>
  <bookViews>
    <workbookView xWindow="-110" yWindow="-110" windowWidth="19420" windowHeight="10420" xr2:uid="{4FF28F8B-F7E9-4D6D-B961-A51AA60ABF5D}"/>
  </bookViews>
  <sheets>
    <sheet name="Ewa AJA 2024-25 Winter 2024-25 " sheetId="1" r:id="rId1"/>
  </sheets>
  <calcPr calcId="0"/>
</workbook>
</file>

<file path=xl/calcChain.xml><?xml version="1.0" encoding="utf-8"?>
<calcChain xmlns="http://schemas.openxmlformats.org/spreadsheetml/2006/main">
  <c r="FA41" i="1" l="1"/>
  <c r="EZ41" i="1"/>
  <c r="EX41" i="1"/>
  <c r="EV41" i="1"/>
  <c r="EU41" i="1"/>
  <c r="ET41" i="1"/>
  <c r="ES41" i="1"/>
  <c r="ER41" i="1"/>
  <c r="EQ41" i="1"/>
  <c r="EP41" i="1"/>
  <c r="EO41" i="1"/>
  <c r="EN41" i="1"/>
  <c r="EM41" i="1"/>
  <c r="EI41" i="1"/>
  <c r="EH41" i="1"/>
  <c r="ED41" i="1"/>
  <c r="EC41" i="1"/>
  <c r="DY41" i="1"/>
  <c r="DX41" i="1"/>
  <c r="DT41" i="1"/>
  <c r="DS41" i="1"/>
  <c r="DO41" i="1"/>
  <c r="DN41" i="1"/>
  <c r="DJ41" i="1"/>
  <c r="DI41" i="1"/>
  <c r="DC41" i="1"/>
  <c r="CV41" i="1"/>
  <c r="CU41" i="1"/>
  <c r="CT41" i="1"/>
  <c r="CS41" i="1"/>
  <c r="CK41" i="1"/>
  <c r="CJ41" i="1"/>
  <c r="CI41" i="1"/>
  <c r="CH41" i="1"/>
  <c r="CC41" i="1"/>
  <c r="CA41" i="1"/>
  <c r="BZ41" i="1"/>
  <c r="BY41" i="1"/>
  <c r="BX41" i="1"/>
  <c r="BW41" i="1"/>
  <c r="BT41" i="1"/>
  <c r="BS41" i="1"/>
  <c r="BR41" i="1"/>
  <c r="BQ41" i="1"/>
  <c r="BP41" i="1"/>
  <c r="BU41" i="1" s="1"/>
  <c r="BO41" i="1"/>
  <c r="BN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W41" i="1"/>
  <c r="AU41" i="1"/>
  <c r="AS41" i="1"/>
  <c r="AR41" i="1"/>
  <c r="AQ41" i="1"/>
  <c r="AP41" i="1"/>
  <c r="AO41" i="1"/>
  <c r="AI41" i="1"/>
  <c r="AG41" i="1"/>
  <c r="AF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F41" i="1"/>
  <c r="G41" i="1" s="1"/>
  <c r="E41" i="1"/>
  <c r="D41" i="1"/>
  <c r="FA37" i="1"/>
  <c r="EZ37" i="1"/>
  <c r="EX37" i="1"/>
  <c r="EV37" i="1"/>
  <c r="EU37" i="1"/>
  <c r="ET37" i="1"/>
  <c r="ES37" i="1"/>
  <c r="ER37" i="1"/>
  <c r="EQ37" i="1"/>
  <c r="EO37" i="1"/>
  <c r="EN37" i="1"/>
  <c r="EM37" i="1"/>
  <c r="EP37" i="1" s="1"/>
  <c r="EI37" i="1"/>
  <c r="EH37" i="1"/>
  <c r="ED37" i="1"/>
  <c r="EC37" i="1"/>
  <c r="DY37" i="1"/>
  <c r="DX37" i="1"/>
  <c r="DT37" i="1"/>
  <c r="DS37" i="1"/>
  <c r="DO37" i="1"/>
  <c r="DN37" i="1"/>
  <c r="DJ37" i="1"/>
  <c r="DI37" i="1"/>
  <c r="DC37" i="1"/>
  <c r="CV37" i="1"/>
  <c r="CU37" i="1"/>
  <c r="CT37" i="1"/>
  <c r="CS37" i="1"/>
  <c r="CK37" i="1"/>
  <c r="CJ37" i="1"/>
  <c r="CI37" i="1"/>
  <c r="CH37" i="1"/>
  <c r="CC37" i="1"/>
  <c r="CA37" i="1"/>
  <c r="BZ37" i="1"/>
  <c r="BY37" i="1"/>
  <c r="BX37" i="1"/>
  <c r="BW37" i="1"/>
  <c r="BT37" i="1"/>
  <c r="BS37" i="1"/>
  <c r="BR37" i="1"/>
  <c r="BQ37" i="1"/>
  <c r="BP37" i="1"/>
  <c r="BO37" i="1"/>
  <c r="BN37" i="1"/>
  <c r="BL37" i="1"/>
  <c r="BK37" i="1"/>
  <c r="BJ37" i="1"/>
  <c r="BI37" i="1"/>
  <c r="BH37" i="1"/>
  <c r="BG37" i="1"/>
  <c r="BF37" i="1"/>
  <c r="BE37" i="1"/>
  <c r="BD37" i="1"/>
  <c r="BC37" i="1"/>
  <c r="BU37" i="1" s="1"/>
  <c r="BB37" i="1"/>
  <c r="BA37" i="1"/>
  <c r="AZ37" i="1"/>
  <c r="AY37" i="1"/>
  <c r="AW37" i="1"/>
  <c r="AU37" i="1"/>
  <c r="AS37" i="1"/>
  <c r="AR37" i="1"/>
  <c r="AQ37" i="1"/>
  <c r="AP37" i="1"/>
  <c r="AO37" i="1"/>
  <c r="AI37" i="1"/>
  <c r="AG37" i="1"/>
  <c r="AF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G37" i="1"/>
  <c r="F37" i="1"/>
  <c r="E37" i="1"/>
  <c r="D37" i="1"/>
  <c r="EP33" i="1"/>
  <c r="BU33" i="1"/>
  <c r="G33" i="1"/>
  <c r="FA33" i="1"/>
  <c r="EZ33" i="1"/>
  <c r="EX33" i="1"/>
  <c r="EV33" i="1"/>
  <c r="EU33" i="1"/>
  <c r="ET33" i="1"/>
  <c r="ES33" i="1"/>
  <c r="ER33" i="1"/>
  <c r="EQ33" i="1"/>
  <c r="EO33" i="1"/>
  <c r="EN33" i="1"/>
  <c r="EM33" i="1"/>
  <c r="EI33" i="1"/>
  <c r="EH33" i="1"/>
  <c r="ED33" i="1"/>
  <c r="EC33" i="1"/>
  <c r="DY33" i="1"/>
  <c r="DX33" i="1"/>
  <c r="DT33" i="1"/>
  <c r="DS33" i="1"/>
  <c r="DO33" i="1"/>
  <c r="DN33" i="1"/>
  <c r="DJ33" i="1"/>
  <c r="DI33" i="1"/>
  <c r="DC33" i="1"/>
  <c r="CV33" i="1"/>
  <c r="CU33" i="1"/>
  <c r="CT33" i="1"/>
  <c r="CS33" i="1"/>
  <c r="CK33" i="1"/>
  <c r="CJ33" i="1"/>
  <c r="CI33" i="1"/>
  <c r="CH33" i="1"/>
  <c r="CC33" i="1"/>
  <c r="CA33" i="1"/>
  <c r="BZ33" i="1"/>
  <c r="BY33" i="1"/>
  <c r="BX33" i="1"/>
  <c r="BW33" i="1"/>
  <c r="BT33" i="1"/>
  <c r="BS33" i="1"/>
  <c r="BR33" i="1"/>
  <c r="BQ33" i="1"/>
  <c r="BP33" i="1"/>
  <c r="BO33" i="1"/>
  <c r="BN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W33" i="1"/>
  <c r="AU33" i="1"/>
  <c r="AS33" i="1"/>
  <c r="AR33" i="1"/>
  <c r="AQ33" i="1"/>
  <c r="AP33" i="1"/>
  <c r="AO33" i="1"/>
  <c r="AI33" i="1"/>
  <c r="AG33" i="1"/>
  <c r="AF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F33" i="1"/>
  <c r="E33" i="1"/>
  <c r="D33" i="1"/>
</calcChain>
</file>

<file path=xl/sharedStrings.xml><?xml version="1.0" encoding="utf-8"?>
<sst xmlns="http://schemas.openxmlformats.org/spreadsheetml/2006/main" count="905" uniqueCount="331">
  <si>
    <t>Batting</t>
  </si>
  <si>
    <t>Pitching</t>
  </si>
  <si>
    <t>Fielding</t>
  </si>
  <si>
    <t>Number</t>
  </si>
  <si>
    <t>Last</t>
  </si>
  <si>
    <t>First</t>
  </si>
  <si>
    <t>GP</t>
  </si>
  <si>
    <t>PA</t>
  </si>
  <si>
    <t>AB</t>
  </si>
  <si>
    <t>AVG</t>
  </si>
  <si>
    <t>OBP</t>
  </si>
  <si>
    <t>OPS</t>
  </si>
  <si>
    <t>SLG</t>
  </si>
  <si>
    <t>H</t>
  </si>
  <si>
    <t>1B</t>
  </si>
  <si>
    <t>2B</t>
  </si>
  <si>
    <t>3B</t>
  </si>
  <si>
    <t>HR</t>
  </si>
  <si>
    <t>RBI</t>
  </si>
  <si>
    <t>R</t>
  </si>
  <si>
    <t>BB</t>
  </si>
  <si>
    <t>SO</t>
  </si>
  <si>
    <t>K-L</t>
  </si>
  <si>
    <t>HBP</t>
  </si>
  <si>
    <t>SAC</t>
  </si>
  <si>
    <t>SF</t>
  </si>
  <si>
    <t>ROE</t>
  </si>
  <si>
    <t>FC</t>
  </si>
  <si>
    <t>SB</t>
  </si>
  <si>
    <t>SB%</t>
  </si>
  <si>
    <t>CS</t>
  </si>
  <si>
    <t>PIK</t>
  </si>
  <si>
    <t>QAB</t>
  </si>
  <si>
    <t>QAB%</t>
  </si>
  <si>
    <t>PA/BB</t>
  </si>
  <si>
    <t>BB/K</t>
  </si>
  <si>
    <t>C%</t>
  </si>
  <si>
    <t>HHB</t>
  </si>
  <si>
    <t>LD%</t>
  </si>
  <si>
    <t>FB%</t>
  </si>
  <si>
    <t>GB%</t>
  </si>
  <si>
    <t>BABIP</t>
  </si>
  <si>
    <t>BA/RISP</t>
  </si>
  <si>
    <t>LOB</t>
  </si>
  <si>
    <t>2OUTRBI</t>
  </si>
  <si>
    <t>XBH</t>
  </si>
  <si>
    <t>TB</t>
  </si>
  <si>
    <t>PS</t>
  </si>
  <si>
    <t>PS/PA</t>
  </si>
  <si>
    <t>2S+3</t>
  </si>
  <si>
    <t>2S+3%</t>
  </si>
  <si>
    <t>6+</t>
  </si>
  <si>
    <t>6+%</t>
  </si>
  <si>
    <t>AB/HR</t>
  </si>
  <si>
    <t>GIDP</t>
  </si>
  <si>
    <t>GITP</t>
  </si>
  <si>
    <t>CI</t>
  </si>
  <si>
    <t>IP</t>
  </si>
  <si>
    <t>GS</t>
  </si>
  <si>
    <t>BF</t>
  </si>
  <si>
    <t>#P</t>
  </si>
  <si>
    <t>W</t>
  </si>
  <si>
    <t>L</t>
  </si>
  <si>
    <t>SV</t>
  </si>
  <si>
    <t>SVO</t>
  </si>
  <si>
    <t>BS</t>
  </si>
  <si>
    <t>SV%</t>
  </si>
  <si>
    <t>ER</t>
  </si>
  <si>
    <t>ERA</t>
  </si>
  <si>
    <t>WHIP</t>
  </si>
  <si>
    <t>BK</t>
  </si>
  <si>
    <t>WP</t>
  </si>
  <si>
    <t>BAA</t>
  </si>
  <si>
    <t>P/IP</t>
  </si>
  <si>
    <t>P/BF</t>
  </si>
  <si>
    <t>&lt;3%</t>
  </si>
  <si>
    <t>LOO</t>
  </si>
  <si>
    <t>1ST2OUT</t>
  </si>
  <si>
    <t>123INN</t>
  </si>
  <si>
    <t>&lt;13</t>
  </si>
  <si>
    <t>FIP</t>
  </si>
  <si>
    <t>S%</t>
  </si>
  <si>
    <t>FPS%</t>
  </si>
  <si>
    <t>FPSO%</t>
  </si>
  <si>
    <t>FPSW%</t>
  </si>
  <si>
    <t>FPSH%</t>
  </si>
  <si>
    <t>BB/INN</t>
  </si>
  <si>
    <t>0BBINN</t>
  </si>
  <si>
    <t>BBS</t>
  </si>
  <si>
    <t>LOBB</t>
  </si>
  <si>
    <t>LOBBS</t>
  </si>
  <si>
    <t>SM%</t>
  </si>
  <si>
    <t>K/BF</t>
  </si>
  <si>
    <t>K/BB</t>
  </si>
  <si>
    <t>WEAK%</t>
  </si>
  <si>
    <t>HHB%</t>
  </si>
  <si>
    <t>GO/AO</t>
  </si>
  <si>
    <t>FB</t>
  </si>
  <si>
    <t>FBS</t>
  </si>
  <si>
    <t>FBS%</t>
  </si>
  <si>
    <t>FBSW%</t>
  </si>
  <si>
    <t>FBSM%</t>
  </si>
  <si>
    <t>CT</t>
  </si>
  <si>
    <t>CTS</t>
  </si>
  <si>
    <t>CTS%</t>
  </si>
  <si>
    <t>CTSW%</t>
  </si>
  <si>
    <t>CTSM%</t>
  </si>
  <si>
    <t>CB</t>
  </si>
  <si>
    <t>CBS</t>
  </si>
  <si>
    <t>CBS%</t>
  </si>
  <si>
    <t>CBSW%</t>
  </si>
  <si>
    <t>CBSM%</t>
  </si>
  <si>
    <t>SL</t>
  </si>
  <si>
    <t>SLS</t>
  </si>
  <si>
    <t>SLS%</t>
  </si>
  <si>
    <t>SLSW%</t>
  </si>
  <si>
    <t>SLSM%</t>
  </si>
  <si>
    <t>CH</t>
  </si>
  <si>
    <t>CHS</t>
  </si>
  <si>
    <t>CHS%</t>
  </si>
  <si>
    <t>CHSW%</t>
  </si>
  <si>
    <t>CHSM%</t>
  </si>
  <si>
    <t>OS</t>
  </si>
  <si>
    <t>OSS</t>
  </si>
  <si>
    <t>OSS%</t>
  </si>
  <si>
    <t>OSSW%</t>
  </si>
  <si>
    <t>OSSM%</t>
  </si>
  <si>
    <t>TC</t>
  </si>
  <si>
    <t>A</t>
  </si>
  <si>
    <t>PO</t>
  </si>
  <si>
    <t>FPCT</t>
  </si>
  <si>
    <t>E</t>
  </si>
  <si>
    <t>DP</t>
  </si>
  <si>
    <t>TP</t>
  </si>
  <si>
    <t>INN</t>
  </si>
  <si>
    <t>PB</t>
  </si>
  <si>
    <t>SB-ATT</t>
  </si>
  <si>
    <t>CS%</t>
  </si>
  <si>
    <t>Goto</t>
  </si>
  <si>
    <t>Reid</t>
  </si>
  <si>
    <t>-</t>
  </si>
  <si>
    <t>0-0</t>
  </si>
  <si>
    <t>Shojinaga</t>
  </si>
  <si>
    <t>Kyler</t>
  </si>
  <si>
    <t>Ikeda</t>
  </si>
  <si>
    <t>Treyton</t>
  </si>
  <si>
    <t>Young</t>
  </si>
  <si>
    <t>Kelan</t>
  </si>
  <si>
    <t>Murakami</t>
  </si>
  <si>
    <t>Ryan</t>
  </si>
  <si>
    <t>Anzai</t>
  </si>
  <si>
    <t>Bryce</t>
  </si>
  <si>
    <t>Yamamoto</t>
  </si>
  <si>
    <t>Brandon</t>
  </si>
  <si>
    <t>Kameoka</t>
  </si>
  <si>
    <t>Tyson</t>
  </si>
  <si>
    <t>Mori</t>
  </si>
  <si>
    <t>Dustyn</t>
  </si>
  <si>
    <t>Tsuruda</t>
  </si>
  <si>
    <t>Carson</t>
  </si>
  <si>
    <t>Miyashiro</t>
  </si>
  <si>
    <t>Markus</t>
  </si>
  <si>
    <t>Nohara</t>
  </si>
  <si>
    <t>Javin</t>
  </si>
  <si>
    <t>Kagawa</t>
  </si>
  <si>
    <t>Colby</t>
  </si>
  <si>
    <t>Onaga</t>
  </si>
  <si>
    <t>Nakamura</t>
  </si>
  <si>
    <t>David</t>
  </si>
  <si>
    <t>Jarvis</t>
  </si>
  <si>
    <t>Muramaru</t>
  </si>
  <si>
    <t>Cal</t>
  </si>
  <si>
    <t>Fujino</t>
  </si>
  <si>
    <t>D</t>
  </si>
  <si>
    <t>Devin</t>
  </si>
  <si>
    <t>Kallen</t>
  </si>
  <si>
    <t>Murata</t>
  </si>
  <si>
    <t>Wayde</t>
  </si>
  <si>
    <t>Saito</t>
  </si>
  <si>
    <t>Shawn</t>
  </si>
  <si>
    <t>Lau</t>
  </si>
  <si>
    <t>Chase</t>
  </si>
  <si>
    <t>Shinkawa</t>
  </si>
  <si>
    <t>Brayden</t>
  </si>
  <si>
    <t>Totals</t>
  </si>
  <si>
    <t>23-27</t>
  </si>
  <si>
    <t>Glossary</t>
  </si>
  <si>
    <t>GP=Games played</t>
  </si>
  <si>
    <t>PA=Plate appearances</t>
  </si>
  <si>
    <t>AB=At bats</t>
  </si>
  <si>
    <t>AVG=Batting average</t>
  </si>
  <si>
    <t>OBP=On-base percentage</t>
  </si>
  <si>
    <t>OPS=On-base percentage plus slugging percentage</t>
  </si>
  <si>
    <t>SLG=Slugging percentage</t>
  </si>
  <si>
    <t>H=Hits</t>
  </si>
  <si>
    <t>1B=Singles</t>
  </si>
  <si>
    <t>2B=Doubles</t>
  </si>
  <si>
    <t>3B=Triples</t>
  </si>
  <si>
    <t>HR=Home runs</t>
  </si>
  <si>
    <t>RBI=Runs batted in</t>
  </si>
  <si>
    <t>R=Runs scored</t>
  </si>
  <si>
    <t>BB=Base on balls (walks)</t>
  </si>
  <si>
    <t>SO=Strikeouts</t>
  </si>
  <si>
    <t>K-L=Strikeouts looking</t>
  </si>
  <si>
    <t>HBP=Hit by pitch</t>
  </si>
  <si>
    <t>SAC=Sacrifice hits &amp; bunts</t>
  </si>
  <si>
    <t>SF=Sacrifice flies</t>
  </si>
  <si>
    <t>ROE=Reached on error</t>
  </si>
  <si>
    <t>FC=Hit into fielder's choice</t>
  </si>
  <si>
    <t>SB=Stolen bases</t>
  </si>
  <si>
    <t>SB%=Stolen base percentage</t>
  </si>
  <si>
    <t>CS=Caught stealing</t>
  </si>
  <si>
    <t>PIK=Picked off</t>
  </si>
  <si>
    <t>QAB=Quality at bats (any one of: 3 pitches after 2 strikes, 6+ pitch ABs, XBH, HHB, BB, SAC Bunt, SAC Fly)</t>
  </si>
  <si>
    <t>QAB%=Quality at bats per plate appearance</t>
  </si>
  <si>
    <t>PA/BB=Plate appearances per walk</t>
  </si>
  <si>
    <t>BB/K=Walks per strikeout</t>
  </si>
  <si>
    <t>C%=Contact percentage/Contact rate: AB-K/AB</t>
  </si>
  <si>
    <t>HHB=Hard hit balls: Total line drives and hard ground balls</t>
  </si>
  <si>
    <t>LD%=Line drive percentage</t>
  </si>
  <si>
    <t>FB%=Fly ball percentage</t>
  </si>
  <si>
    <t>GB%=Ground ball percentage</t>
  </si>
  <si>
    <t>BABIP=Batting average on balls in play</t>
  </si>
  <si>
    <t>BA/RISP=Batting average with runners in scoring position</t>
  </si>
  <si>
    <t>LOB=Runners left on base</t>
  </si>
  <si>
    <t>2OUTRBI=2-out RBI</t>
  </si>
  <si>
    <t>XBH=Extra-base hits</t>
  </si>
  <si>
    <t>TB=Total bases</t>
  </si>
  <si>
    <t>PS=Pitches seen</t>
  </si>
  <si>
    <t>PS/PA=Pitches seen per plate appearance</t>
  </si>
  <si>
    <t>2S+3=Plate appearances in which batter sees 3+ pitches after 2 strikes</t>
  </si>
  <si>
    <t>2S+3%=% of plate appearances in which batter sees 3+ pitches after 2 strikes</t>
  </si>
  <si>
    <t>6+=Plate appearances with 6+ pitches</t>
  </si>
  <si>
    <t>6+%=% of plate appearances of 6+ pitches</t>
  </si>
  <si>
    <t>AB/HR=At bats per home run</t>
  </si>
  <si>
    <t>GIDP=Hit into double play</t>
  </si>
  <si>
    <t>GITP=Hit into triple play</t>
  </si>
  <si>
    <t>CI=Batter advances on catcher's interference</t>
  </si>
  <si>
    <t>IP=Innings pitched</t>
  </si>
  <si>
    <t>GS=Games started</t>
  </si>
  <si>
    <t>BF=Total batters faced</t>
  </si>
  <si>
    <t>#P=Total pitches</t>
  </si>
  <si>
    <t>W=Wins</t>
  </si>
  <si>
    <t>L=Losses</t>
  </si>
  <si>
    <t>SV=Saves</t>
  </si>
  <si>
    <t>SVO=Save opportunities</t>
  </si>
  <si>
    <t>BS=Blown saves</t>
  </si>
  <si>
    <t>SV%=Save percentage</t>
  </si>
  <si>
    <t>H=Hits allowed</t>
  </si>
  <si>
    <t>R=Runs allowed</t>
  </si>
  <si>
    <t>ER=Earned runs allowed</t>
  </si>
  <si>
    <t>HBP=Hit batters</t>
  </si>
  <si>
    <t>ERA=Earned run average</t>
  </si>
  <si>
    <t>WHIP=Walks plus hits per innings pitched</t>
  </si>
  <si>
    <t>BK=Balks</t>
  </si>
  <si>
    <t>PIK=Runners picked off</t>
  </si>
  <si>
    <t>CS=Runners caught stealing</t>
  </si>
  <si>
    <t>SB=Stolen bases allowed</t>
  </si>
  <si>
    <t>SB%=Stolen bases allowed percentage</t>
  </si>
  <si>
    <t>WP=Wild pitches</t>
  </si>
  <si>
    <t>BAA=Opponent batting average</t>
  </si>
  <si>
    <t>P/IP=Pitches per inning</t>
  </si>
  <si>
    <t>P/BF=Pitches per batter faced</t>
  </si>
  <si>
    <t>&lt;3%=% of batters on or out in three pitches or less</t>
  </si>
  <si>
    <t>LOO=Leadoff out (1st batter of inning)</t>
  </si>
  <si>
    <t>1ST2OUT=Innings with 1st 2 batters out</t>
  </si>
  <si>
    <t>123INN=1-2-3 Innings</t>
  </si>
  <si>
    <t>&lt;13=Innings of 13 pitches or fewer</t>
  </si>
  <si>
    <t>FIP=Fielding Independent Pitching</t>
  </si>
  <si>
    <t>S%=Strike percentage</t>
  </si>
  <si>
    <t>FPS%=First pitch strike percentage</t>
  </si>
  <si>
    <t>FPSO%=% of FPS at-bats that result in an out</t>
  </si>
  <si>
    <t>FPSW%=% of FPS at-bats that result in a walk</t>
  </si>
  <si>
    <t>FPSH%=% of FPS at-bats that result in a hit</t>
  </si>
  <si>
    <t>BB/INN=Walks per inning</t>
  </si>
  <si>
    <t>0BBINN=Zero-walk innings</t>
  </si>
  <si>
    <t>BBS=Walks that score</t>
  </si>
  <si>
    <t>LOBB=Leadoff walk (1st batter of inning)</t>
  </si>
  <si>
    <t>LOBBS=Leadoff walk that scored (1st batter of inning)</t>
  </si>
  <si>
    <t>SM%=% of total pitches that are swings and misses</t>
  </si>
  <si>
    <t>K/BF=Strikeouts per batter faced</t>
  </si>
  <si>
    <t>K/BB=Strikeouts per walk</t>
  </si>
  <si>
    <t>WEAK%=% of batted balls weakly hit (fly balls and ground balls)</t>
  </si>
  <si>
    <t>HHB%=% of batted balls that are line drives or hard ground balls</t>
  </si>
  <si>
    <t>GO/AO=Ratio of ground outs to air outs</t>
  </si>
  <si>
    <t>HR=Home runs allowed</t>
  </si>
  <si>
    <t>GB%=% of all batted balls hit on the ground</t>
  </si>
  <si>
    <t>BABIP=Opponent batting average on balls in play</t>
  </si>
  <si>
    <t>BA/RISP=Opponent batting average with runners in scoring position</t>
  </si>
  <si>
    <t>FB=Number of pitches thrown as Fastballs</t>
  </si>
  <si>
    <t>FBS=Number of Fastballs thrown for strikes</t>
  </si>
  <si>
    <t>FBS%=Percentage of Fastballs thrown for strikes</t>
  </si>
  <si>
    <t>FBSW%=Percentage of Fastballs swung at</t>
  </si>
  <si>
    <t>FBSM%=Percentage of Fastballs swung at and missed</t>
  </si>
  <si>
    <t>CT=Number of pitches thrown as Cutters</t>
  </si>
  <si>
    <t>CTS=Number of Cutters thrown for strikes</t>
  </si>
  <si>
    <t>CTS%=Percentage of Cutters thrown for strikes</t>
  </si>
  <si>
    <t>CTSW%=Percentage of Cutters swung at</t>
  </si>
  <si>
    <t>CTSM%=Percentage of Cutters swung at and missed</t>
  </si>
  <si>
    <t>CB=Number of pitches thrown as Curveballs</t>
  </si>
  <si>
    <t>CBS=Number of Curveballs thrown for strikes</t>
  </si>
  <si>
    <t>CBS%=Percentage of Curveballs thrown for strikes</t>
  </si>
  <si>
    <t>CBSW%=Percentage of Curveballs swung at</t>
  </si>
  <si>
    <t>CBSM%=Percentage of Curveballs swung at and missed</t>
  </si>
  <si>
    <t>SL=Number of pitches thrown as Sliders</t>
  </si>
  <si>
    <t>SLS=Number of Sliders thrown for strikes</t>
  </si>
  <si>
    <t>SLS%=Percentage of Sliders thrown for strikes</t>
  </si>
  <si>
    <t>SLSW%=Percentage of Sliders swung at</t>
  </si>
  <si>
    <t>SLSM%=Percentage of Sliders swung at and missed</t>
  </si>
  <si>
    <t>CH=Number of pitches thrown as Changeups</t>
  </si>
  <si>
    <t>CHS=Number of Changeups thrown for strikes</t>
  </si>
  <si>
    <t>CHS%=Percentage of Changeups thrown for strikes</t>
  </si>
  <si>
    <t>CHSW%=Percentage of Changeups swung at</t>
  </si>
  <si>
    <t>CHSM%=Percentage of Changeups swung at and missed</t>
  </si>
  <si>
    <t>OS=Number of pitches thrown as Offspeeds</t>
  </si>
  <si>
    <t>OSS=Number of Offspeeds thrown for strikes</t>
  </si>
  <si>
    <t>OSS%=Percentage of Offspeeds thrown for strikes</t>
  </si>
  <si>
    <t>OSSW%=Percentage of Offspeeds swung at</t>
  </si>
  <si>
    <t>OSSM%=Percentage of Offspeeds swung at and missed</t>
  </si>
  <si>
    <t>TC=Total Chances</t>
  </si>
  <si>
    <t>A=Assists</t>
  </si>
  <si>
    <t>PO=Putouts</t>
  </si>
  <si>
    <t>FPCT=Fielding Percentage</t>
  </si>
  <si>
    <t>E=Errors</t>
  </si>
  <si>
    <t>DP=Double Plays</t>
  </si>
  <si>
    <t>TP=Triple Plays</t>
  </si>
  <si>
    <t>INN=Innings played as catcher</t>
  </si>
  <si>
    <t>PB=Passed balls allowed</t>
  </si>
  <si>
    <t>SB-ATT=Stolen bases - Stealing attempts</t>
  </si>
  <si>
    <t>CS%=Runners caught stealing percentage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</si>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</sst>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6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93ABD-56F6-4E38-A9FD-7AB6F2A61F40}">
  <dimension ref="A1:FA41"/>
  <sheetViews>
    <sheetView tabSelected="1" workbookViewId="0">
      <selection activeCell="E2" sqref="E2"/>
    </sheetView>
  </sheetViews>
  <sheetFormatPr defaultRowHeight="14.5" x14ac:dyDescent="0.35"/>
  <sheetData>
    <row r="1" spans="1:157" x14ac:dyDescent="0.35">
      <c r="D1" t="s">
        <v>0</v>
      </c>
      <c r="BC1" t="s">
        <v>1</v>
      </c>
      <c r="EM1" t="s">
        <v>2</v>
      </c>
    </row>
    <row r="2" spans="1:157" x14ac:dyDescent="0.35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  <c r="O2" t="s">
        <v>17</v>
      </c>
      <c r="P2" t="s">
        <v>18</v>
      </c>
      <c r="Q2" t="s">
        <v>19</v>
      </c>
      <c r="R2" t="s">
        <v>20</v>
      </c>
      <c r="S2" t="s">
        <v>21</v>
      </c>
      <c r="T2" t="s">
        <v>22</v>
      </c>
      <c r="U2" t="s">
        <v>23</v>
      </c>
      <c r="V2" t="s">
        <v>24</v>
      </c>
      <c r="W2" t="s">
        <v>25</v>
      </c>
      <c r="X2" t="s">
        <v>26</v>
      </c>
      <c r="Y2" t="s">
        <v>27</v>
      </c>
      <c r="Z2" t="s">
        <v>28</v>
      </c>
      <c r="AA2" t="s">
        <v>29</v>
      </c>
      <c r="AB2" t="s">
        <v>30</v>
      </c>
      <c r="AC2" t="s">
        <v>31</v>
      </c>
      <c r="AD2" t="s">
        <v>32</v>
      </c>
      <c r="AE2" t="s">
        <v>33</v>
      </c>
      <c r="AF2" t="s">
        <v>34</v>
      </c>
      <c r="AG2" t="s">
        <v>35</v>
      </c>
      <c r="AH2" t="s">
        <v>36</v>
      </c>
      <c r="AI2" t="s">
        <v>37</v>
      </c>
      <c r="AJ2" t="s">
        <v>38</v>
      </c>
      <c r="AK2" t="s">
        <v>39</v>
      </c>
      <c r="AL2" t="s">
        <v>40</v>
      </c>
      <c r="AM2" t="s">
        <v>41</v>
      </c>
      <c r="AN2" t="s">
        <v>42</v>
      </c>
      <c r="AO2" t="s">
        <v>43</v>
      </c>
      <c r="AP2" t="s">
        <v>44</v>
      </c>
      <c r="AQ2" t="s">
        <v>45</v>
      </c>
      <c r="AR2" t="s">
        <v>46</v>
      </c>
      <c r="AS2" t="s">
        <v>47</v>
      </c>
      <c r="AT2" t="s">
        <v>48</v>
      </c>
      <c r="AU2" t="s">
        <v>49</v>
      </c>
      <c r="AV2" t="s">
        <v>50</v>
      </c>
      <c r="AW2" t="s">
        <v>51</v>
      </c>
      <c r="AX2" t="s">
        <v>52</v>
      </c>
      <c r="AY2" t="s">
        <v>53</v>
      </c>
      <c r="AZ2" t="s">
        <v>54</v>
      </c>
      <c r="BA2" t="s">
        <v>55</v>
      </c>
      <c r="BB2" t="s">
        <v>56</v>
      </c>
      <c r="BC2" t="s">
        <v>57</v>
      </c>
      <c r="BD2" t="s">
        <v>6</v>
      </c>
      <c r="BE2" t="s">
        <v>58</v>
      </c>
      <c r="BF2" t="s">
        <v>59</v>
      </c>
      <c r="BG2" t="s">
        <v>60</v>
      </c>
      <c r="BH2" t="s">
        <v>61</v>
      </c>
      <c r="BI2" t="s">
        <v>62</v>
      </c>
      <c r="BJ2" t="s">
        <v>63</v>
      </c>
      <c r="BK2" t="s">
        <v>64</v>
      </c>
      <c r="BL2" t="s">
        <v>65</v>
      </c>
      <c r="BM2" t="s">
        <v>66</v>
      </c>
      <c r="BN2" t="s">
        <v>13</v>
      </c>
      <c r="BO2" t="s">
        <v>19</v>
      </c>
      <c r="BP2" t="s">
        <v>67</v>
      </c>
      <c r="BQ2" t="s">
        <v>20</v>
      </c>
      <c r="BR2" t="s">
        <v>21</v>
      </c>
      <c r="BS2" t="s">
        <v>22</v>
      </c>
      <c r="BT2" t="s">
        <v>23</v>
      </c>
      <c r="BU2" t="s">
        <v>68</v>
      </c>
      <c r="BV2" t="s">
        <v>69</v>
      </c>
      <c r="BW2" t="s">
        <v>43</v>
      </c>
      <c r="BX2" t="s">
        <v>70</v>
      </c>
      <c r="BY2" t="s">
        <v>31</v>
      </c>
      <c r="BZ2" t="s">
        <v>30</v>
      </c>
      <c r="CA2" t="s">
        <v>28</v>
      </c>
      <c r="CB2" t="s">
        <v>29</v>
      </c>
      <c r="CC2" t="s">
        <v>71</v>
      </c>
      <c r="CD2" t="s">
        <v>72</v>
      </c>
      <c r="CE2" t="s">
        <v>73</v>
      </c>
      <c r="CF2" t="s">
        <v>74</v>
      </c>
      <c r="CG2" t="s">
        <v>75</v>
      </c>
      <c r="CH2" t="s">
        <v>76</v>
      </c>
      <c r="CI2" t="s">
        <v>77</v>
      </c>
      <c r="CJ2" t="s">
        <v>78</v>
      </c>
      <c r="CK2" t="s">
        <v>79</v>
      </c>
      <c r="CL2" t="s">
        <v>80</v>
      </c>
      <c r="CM2" t="s">
        <v>81</v>
      </c>
      <c r="CN2" t="s">
        <v>82</v>
      </c>
      <c r="CO2" t="s">
        <v>83</v>
      </c>
      <c r="CP2" t="s">
        <v>84</v>
      </c>
      <c r="CQ2" t="s">
        <v>85</v>
      </c>
      <c r="CR2" t="s">
        <v>86</v>
      </c>
      <c r="CS2" t="s">
        <v>87</v>
      </c>
      <c r="CT2" t="s">
        <v>88</v>
      </c>
      <c r="CU2" t="s">
        <v>89</v>
      </c>
      <c r="CV2" t="s">
        <v>90</v>
      </c>
      <c r="CW2" t="s">
        <v>91</v>
      </c>
      <c r="CX2" t="s">
        <v>92</v>
      </c>
      <c r="CY2" t="s">
        <v>93</v>
      </c>
      <c r="CZ2" t="s">
        <v>94</v>
      </c>
      <c r="DA2" t="s">
        <v>95</v>
      </c>
      <c r="DB2" t="s">
        <v>96</v>
      </c>
      <c r="DC2" t="s">
        <v>17</v>
      </c>
      <c r="DD2" t="s">
        <v>38</v>
      </c>
      <c r="DE2" t="s">
        <v>39</v>
      </c>
      <c r="DF2" t="s">
        <v>40</v>
      </c>
      <c r="DG2" t="s">
        <v>41</v>
      </c>
      <c r="DH2" t="s">
        <v>42</v>
      </c>
      <c r="DI2" t="s">
        <v>97</v>
      </c>
      <c r="DJ2" t="s">
        <v>98</v>
      </c>
      <c r="DK2" t="s">
        <v>99</v>
      </c>
      <c r="DL2" t="s">
        <v>100</v>
      </c>
      <c r="DM2" t="s">
        <v>101</v>
      </c>
      <c r="DN2" t="s">
        <v>102</v>
      </c>
      <c r="DO2" t="s">
        <v>103</v>
      </c>
      <c r="DP2" t="s">
        <v>104</v>
      </c>
      <c r="DQ2" t="s">
        <v>105</v>
      </c>
      <c r="DR2" t="s">
        <v>106</v>
      </c>
      <c r="DS2" t="s">
        <v>107</v>
      </c>
      <c r="DT2" t="s">
        <v>108</v>
      </c>
      <c r="DU2" t="s">
        <v>109</v>
      </c>
      <c r="DV2" t="s">
        <v>110</v>
      </c>
      <c r="DW2" t="s">
        <v>111</v>
      </c>
      <c r="DX2" t="s">
        <v>112</v>
      </c>
      <c r="DY2" t="s">
        <v>113</v>
      </c>
      <c r="DZ2" t="s">
        <v>114</v>
      </c>
      <c r="EA2" t="s">
        <v>115</v>
      </c>
      <c r="EB2" t="s">
        <v>116</v>
      </c>
      <c r="EC2" t="s">
        <v>117</v>
      </c>
      <c r="ED2" t="s">
        <v>118</v>
      </c>
      <c r="EE2" t="s">
        <v>119</v>
      </c>
      <c r="EF2" t="s">
        <v>120</v>
      </c>
      <c r="EG2" t="s">
        <v>121</v>
      </c>
      <c r="EH2" t="s">
        <v>122</v>
      </c>
      <c r="EI2" t="s">
        <v>123</v>
      </c>
      <c r="EJ2" t="s">
        <v>124</v>
      </c>
      <c r="EK2" t="s">
        <v>125</v>
      </c>
      <c r="EL2" t="s">
        <v>126</v>
      </c>
      <c r="EM2" t="s">
        <v>127</v>
      </c>
      <c r="EN2" t="s">
        <v>128</v>
      </c>
      <c r="EO2" t="s">
        <v>129</v>
      </c>
      <c r="EP2" t="s">
        <v>130</v>
      </c>
      <c r="EQ2" t="s">
        <v>131</v>
      </c>
      <c r="ER2" t="s">
        <v>132</v>
      </c>
      <c r="ES2" t="s">
        <v>133</v>
      </c>
      <c r="ET2" t="s">
        <v>134</v>
      </c>
      <c r="EU2" t="s">
        <v>135</v>
      </c>
      <c r="EV2" t="s">
        <v>28</v>
      </c>
      <c r="EW2" t="s">
        <v>136</v>
      </c>
      <c r="EX2" t="s">
        <v>30</v>
      </c>
      <c r="EY2" t="s">
        <v>137</v>
      </c>
      <c r="EZ2" t="s">
        <v>31</v>
      </c>
      <c r="FA2" t="s">
        <v>56</v>
      </c>
    </row>
    <row r="3" spans="1:157" x14ac:dyDescent="0.35">
      <c r="A3">
        <v>3</v>
      </c>
      <c r="B3" t="s">
        <v>142</v>
      </c>
      <c r="C3" t="s">
        <v>143</v>
      </c>
      <c r="D3">
        <v>11</v>
      </c>
      <c r="E3">
        <v>51</v>
      </c>
      <c r="F3">
        <v>38</v>
      </c>
      <c r="G3">
        <v>0.44700000000000001</v>
      </c>
      <c r="H3">
        <v>0.56899999999999995</v>
      </c>
      <c r="I3">
        <v>1.016</v>
      </c>
      <c r="J3">
        <v>0.44700000000000001</v>
      </c>
      <c r="K3">
        <v>17</v>
      </c>
      <c r="L3">
        <v>17</v>
      </c>
      <c r="M3">
        <v>0</v>
      </c>
      <c r="N3">
        <v>0</v>
      </c>
      <c r="O3">
        <v>0</v>
      </c>
      <c r="P3">
        <v>6</v>
      </c>
      <c r="Q3">
        <v>9</v>
      </c>
      <c r="R3">
        <v>11</v>
      </c>
      <c r="S3">
        <v>6</v>
      </c>
      <c r="T3">
        <v>2</v>
      </c>
      <c r="U3">
        <v>1</v>
      </c>
      <c r="V3">
        <v>0</v>
      </c>
      <c r="W3">
        <v>1</v>
      </c>
      <c r="X3">
        <v>3</v>
      </c>
      <c r="Y3">
        <v>0</v>
      </c>
      <c r="Z3">
        <v>1</v>
      </c>
      <c r="AA3">
        <v>50</v>
      </c>
      <c r="AB3">
        <v>1</v>
      </c>
      <c r="AC3">
        <v>0</v>
      </c>
      <c r="AD3">
        <v>31</v>
      </c>
      <c r="AE3">
        <v>60.78</v>
      </c>
      <c r="AF3">
        <v>4.5999999999999996</v>
      </c>
      <c r="AG3">
        <v>1.833</v>
      </c>
      <c r="AH3">
        <v>84.21</v>
      </c>
      <c r="AI3">
        <v>13</v>
      </c>
      <c r="AJ3">
        <v>30.3</v>
      </c>
      <c r="AK3">
        <v>36.36</v>
      </c>
      <c r="AL3">
        <v>33.33</v>
      </c>
      <c r="AM3">
        <v>0.51500000000000001</v>
      </c>
      <c r="AN3">
        <v>0.57099999999999995</v>
      </c>
      <c r="AO3">
        <v>12</v>
      </c>
      <c r="AP3">
        <v>2</v>
      </c>
      <c r="AQ3">
        <v>0</v>
      </c>
      <c r="AR3">
        <v>17</v>
      </c>
      <c r="AS3">
        <v>201</v>
      </c>
      <c r="AT3">
        <v>3.9409999999999998</v>
      </c>
      <c r="AU3">
        <v>4</v>
      </c>
      <c r="AV3">
        <v>7.84</v>
      </c>
      <c r="AW3">
        <v>13</v>
      </c>
      <c r="AX3">
        <v>25.49</v>
      </c>
      <c r="AY3" t="s">
        <v>140</v>
      </c>
      <c r="AZ3">
        <v>0</v>
      </c>
      <c r="BA3">
        <v>0</v>
      </c>
      <c r="BB3">
        <v>0</v>
      </c>
      <c r="BC3">
        <v>8</v>
      </c>
      <c r="BD3">
        <v>4</v>
      </c>
      <c r="BE3">
        <v>1</v>
      </c>
      <c r="BF3">
        <v>37</v>
      </c>
      <c r="BG3">
        <v>135</v>
      </c>
      <c r="BH3">
        <v>0</v>
      </c>
      <c r="BI3">
        <v>1</v>
      </c>
      <c r="BJ3">
        <v>0</v>
      </c>
      <c r="BK3">
        <v>0</v>
      </c>
      <c r="BL3">
        <v>0</v>
      </c>
      <c r="BM3" t="s">
        <v>140</v>
      </c>
      <c r="BN3">
        <v>9</v>
      </c>
      <c r="BO3">
        <v>7</v>
      </c>
      <c r="BP3">
        <v>3</v>
      </c>
      <c r="BQ3">
        <v>4</v>
      </c>
      <c r="BR3">
        <v>5</v>
      </c>
      <c r="BS3">
        <v>3</v>
      </c>
      <c r="BT3">
        <v>0</v>
      </c>
      <c r="BU3">
        <v>3.375</v>
      </c>
      <c r="BV3">
        <v>1.625</v>
      </c>
      <c r="BW3">
        <v>6</v>
      </c>
      <c r="BX3">
        <v>0</v>
      </c>
      <c r="BY3">
        <v>1</v>
      </c>
      <c r="BZ3">
        <v>0</v>
      </c>
      <c r="CA3">
        <v>4</v>
      </c>
      <c r="CB3">
        <v>100</v>
      </c>
      <c r="CC3">
        <v>0</v>
      </c>
      <c r="CD3">
        <v>0.28100000000000003</v>
      </c>
      <c r="CE3">
        <v>16.899999999999999</v>
      </c>
      <c r="CF3">
        <v>3.649</v>
      </c>
      <c r="CG3">
        <v>51.35</v>
      </c>
      <c r="CH3">
        <v>6</v>
      </c>
      <c r="CI3">
        <v>2</v>
      </c>
      <c r="CJ3">
        <v>1</v>
      </c>
      <c r="CK3">
        <v>3</v>
      </c>
      <c r="CL3">
        <v>3.4359999999999999</v>
      </c>
      <c r="CM3">
        <v>63.7</v>
      </c>
      <c r="CN3">
        <v>51.35</v>
      </c>
      <c r="CO3">
        <v>73.680000000000007</v>
      </c>
      <c r="CP3">
        <v>0</v>
      </c>
      <c r="CQ3">
        <v>26.32</v>
      </c>
      <c r="CR3">
        <v>0.5</v>
      </c>
      <c r="CS3">
        <v>5</v>
      </c>
      <c r="CT3">
        <v>1</v>
      </c>
      <c r="CU3">
        <v>0</v>
      </c>
      <c r="CV3">
        <v>0</v>
      </c>
      <c r="CW3">
        <v>8.15</v>
      </c>
      <c r="CX3">
        <v>0.13500000000000001</v>
      </c>
      <c r="CY3">
        <v>1.25</v>
      </c>
      <c r="CZ3">
        <v>71.430000000000007</v>
      </c>
      <c r="DA3">
        <v>28.57</v>
      </c>
      <c r="DB3">
        <v>0.4</v>
      </c>
      <c r="DC3">
        <v>0</v>
      </c>
      <c r="DD3">
        <v>21.43</v>
      </c>
      <c r="DE3">
        <v>39.29</v>
      </c>
      <c r="DF3">
        <v>39.29</v>
      </c>
      <c r="DG3">
        <v>0.32100000000000001</v>
      </c>
      <c r="DH3">
        <v>0.3</v>
      </c>
      <c r="DI3">
        <v>0</v>
      </c>
      <c r="DJ3">
        <v>0</v>
      </c>
      <c r="DK3" t="s">
        <v>140</v>
      </c>
      <c r="DL3" t="s">
        <v>140</v>
      </c>
      <c r="DM3" t="s">
        <v>140</v>
      </c>
      <c r="DN3">
        <v>0</v>
      </c>
      <c r="DO3">
        <v>0</v>
      </c>
      <c r="DP3" t="s">
        <v>140</v>
      </c>
      <c r="DQ3" t="s">
        <v>140</v>
      </c>
      <c r="DR3" t="s">
        <v>140</v>
      </c>
      <c r="DS3">
        <v>0</v>
      </c>
      <c r="DT3">
        <v>0</v>
      </c>
      <c r="DU3" t="s">
        <v>140</v>
      </c>
      <c r="DV3" t="s">
        <v>140</v>
      </c>
      <c r="DW3" t="s">
        <v>140</v>
      </c>
      <c r="DX3">
        <v>0</v>
      </c>
      <c r="DY3">
        <v>0</v>
      </c>
      <c r="DZ3" t="s">
        <v>140</v>
      </c>
      <c r="EA3" t="s">
        <v>140</v>
      </c>
      <c r="EB3" t="s">
        <v>140</v>
      </c>
      <c r="EC3">
        <v>0</v>
      </c>
      <c r="ED3">
        <v>0</v>
      </c>
      <c r="EE3" t="s">
        <v>140</v>
      </c>
      <c r="EF3" t="s">
        <v>140</v>
      </c>
      <c r="EG3" t="s">
        <v>140</v>
      </c>
      <c r="EH3">
        <v>0</v>
      </c>
      <c r="EI3">
        <v>0</v>
      </c>
      <c r="EJ3" t="s">
        <v>140</v>
      </c>
      <c r="EK3" t="s">
        <v>140</v>
      </c>
      <c r="EL3" t="s">
        <v>140</v>
      </c>
      <c r="EM3">
        <v>56</v>
      </c>
      <c r="EN3">
        <v>33</v>
      </c>
      <c r="EO3">
        <v>19</v>
      </c>
      <c r="EP3">
        <v>0.92900000000000005</v>
      </c>
      <c r="EQ3">
        <v>4</v>
      </c>
      <c r="ER3">
        <v>7</v>
      </c>
      <c r="ES3">
        <v>0</v>
      </c>
      <c r="ET3">
        <v>0</v>
      </c>
      <c r="EU3">
        <v>0</v>
      </c>
      <c r="EV3">
        <v>0</v>
      </c>
      <c r="EW3" t="s">
        <v>141</v>
      </c>
      <c r="EX3">
        <v>0</v>
      </c>
      <c r="EY3" t="s">
        <v>140</v>
      </c>
      <c r="EZ3">
        <v>0</v>
      </c>
      <c r="FA3">
        <v>0</v>
      </c>
    </row>
    <row r="4" spans="1:157" x14ac:dyDescent="0.35">
      <c r="B4" t="s">
        <v>156</v>
      </c>
      <c r="C4" t="s">
        <v>157</v>
      </c>
      <c r="D4">
        <v>11</v>
      </c>
      <c r="E4">
        <v>47</v>
      </c>
      <c r="F4">
        <v>44</v>
      </c>
      <c r="G4">
        <v>0.34100000000000003</v>
      </c>
      <c r="K4">
        <v>15</v>
      </c>
      <c r="L4">
        <v>10</v>
      </c>
      <c r="M4">
        <v>4</v>
      </c>
      <c r="N4">
        <v>1</v>
      </c>
      <c r="O4">
        <v>0</v>
      </c>
      <c r="P4">
        <v>7</v>
      </c>
      <c r="Q4">
        <v>12</v>
      </c>
      <c r="R4">
        <v>2</v>
      </c>
      <c r="S4">
        <v>2</v>
      </c>
      <c r="T4">
        <v>0</v>
      </c>
      <c r="U4">
        <v>1</v>
      </c>
      <c r="V4">
        <v>0</v>
      </c>
      <c r="W4">
        <v>0</v>
      </c>
      <c r="X4">
        <v>6</v>
      </c>
      <c r="Y4">
        <v>3</v>
      </c>
      <c r="Z4">
        <v>2</v>
      </c>
      <c r="AA4">
        <v>100</v>
      </c>
      <c r="AB4">
        <v>0</v>
      </c>
      <c r="AC4">
        <v>0</v>
      </c>
      <c r="AD4">
        <v>22</v>
      </c>
      <c r="AF4">
        <v>20</v>
      </c>
      <c r="AG4">
        <v>1</v>
      </c>
      <c r="AI4">
        <v>18</v>
      </c>
      <c r="AO4">
        <v>14</v>
      </c>
      <c r="AP4">
        <v>5</v>
      </c>
      <c r="AQ4">
        <v>5</v>
      </c>
      <c r="AR4">
        <v>21</v>
      </c>
      <c r="AS4">
        <v>144</v>
      </c>
      <c r="AU4">
        <v>3</v>
      </c>
      <c r="AW4">
        <v>4</v>
      </c>
      <c r="AY4">
        <v>0</v>
      </c>
      <c r="AZ4">
        <v>1</v>
      </c>
      <c r="BA4">
        <v>0</v>
      </c>
      <c r="BB4">
        <v>0</v>
      </c>
      <c r="BC4">
        <v>7.1</v>
      </c>
      <c r="BD4">
        <v>4</v>
      </c>
      <c r="BE4">
        <v>0</v>
      </c>
      <c r="BF4">
        <v>32</v>
      </c>
      <c r="BG4">
        <v>123</v>
      </c>
      <c r="BH4">
        <v>0</v>
      </c>
      <c r="BI4">
        <v>0</v>
      </c>
      <c r="BJ4">
        <v>1</v>
      </c>
      <c r="BK4">
        <v>1</v>
      </c>
      <c r="BL4">
        <v>0</v>
      </c>
      <c r="BN4">
        <v>6</v>
      </c>
      <c r="BO4">
        <v>3</v>
      </c>
      <c r="BP4">
        <v>2</v>
      </c>
      <c r="BQ4">
        <v>6</v>
      </c>
      <c r="BR4">
        <v>5</v>
      </c>
      <c r="BS4">
        <v>3</v>
      </c>
      <c r="BT4">
        <v>2</v>
      </c>
      <c r="BU4">
        <v>2.54</v>
      </c>
      <c r="BW4">
        <v>9</v>
      </c>
      <c r="BX4">
        <v>0</v>
      </c>
      <c r="BY4">
        <v>0</v>
      </c>
      <c r="BZ4">
        <v>1</v>
      </c>
      <c r="CA4">
        <v>2</v>
      </c>
      <c r="CC4">
        <v>0</v>
      </c>
      <c r="CH4">
        <v>4</v>
      </c>
      <c r="CI4">
        <v>0</v>
      </c>
      <c r="CJ4">
        <v>0</v>
      </c>
      <c r="CK4">
        <v>2</v>
      </c>
      <c r="CS4">
        <v>4</v>
      </c>
      <c r="CT4">
        <v>1</v>
      </c>
      <c r="CU4">
        <v>2</v>
      </c>
      <c r="CV4">
        <v>1</v>
      </c>
      <c r="DC4">
        <v>0</v>
      </c>
      <c r="DI4">
        <v>0</v>
      </c>
      <c r="DJ4">
        <v>0</v>
      </c>
      <c r="DN4">
        <v>0</v>
      </c>
      <c r="DO4">
        <v>0</v>
      </c>
      <c r="DS4">
        <v>0</v>
      </c>
      <c r="DT4">
        <v>0</v>
      </c>
      <c r="DX4">
        <v>0</v>
      </c>
      <c r="DY4">
        <v>0</v>
      </c>
      <c r="EC4">
        <v>0</v>
      </c>
      <c r="ED4">
        <v>0</v>
      </c>
      <c r="EH4">
        <v>0</v>
      </c>
      <c r="EI4">
        <v>0</v>
      </c>
      <c r="EM4">
        <v>27</v>
      </c>
      <c r="EN4">
        <v>3</v>
      </c>
      <c r="EO4">
        <v>24</v>
      </c>
      <c r="EP4">
        <v>1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X4">
        <v>0</v>
      </c>
      <c r="EZ4">
        <v>0</v>
      </c>
      <c r="FA4">
        <v>0</v>
      </c>
    </row>
    <row r="5" spans="1:157" x14ac:dyDescent="0.35">
      <c r="A5">
        <v>13</v>
      </c>
      <c r="B5" t="s">
        <v>160</v>
      </c>
      <c r="C5" t="s">
        <v>161</v>
      </c>
      <c r="D5">
        <v>10</v>
      </c>
      <c r="E5">
        <v>41</v>
      </c>
      <c r="F5">
        <v>34</v>
      </c>
      <c r="G5">
        <v>0.29399999999999998</v>
      </c>
      <c r="H5">
        <v>0.41499999999999998</v>
      </c>
      <c r="I5">
        <v>0.73799999999999999</v>
      </c>
      <c r="J5">
        <v>0.32400000000000001</v>
      </c>
      <c r="K5">
        <v>10</v>
      </c>
      <c r="L5">
        <v>9</v>
      </c>
      <c r="M5">
        <v>1</v>
      </c>
      <c r="N5">
        <v>0</v>
      </c>
      <c r="O5">
        <v>0</v>
      </c>
      <c r="P5">
        <v>8</v>
      </c>
      <c r="Q5">
        <v>6</v>
      </c>
      <c r="R5">
        <v>7</v>
      </c>
      <c r="S5">
        <v>7</v>
      </c>
      <c r="T5">
        <v>3</v>
      </c>
      <c r="U5">
        <v>0</v>
      </c>
      <c r="V5">
        <v>0</v>
      </c>
      <c r="W5">
        <v>0</v>
      </c>
      <c r="X5">
        <v>1</v>
      </c>
      <c r="Y5">
        <v>1</v>
      </c>
      <c r="Z5">
        <v>0</v>
      </c>
      <c r="AA5" t="s">
        <v>140</v>
      </c>
      <c r="AB5">
        <v>0</v>
      </c>
      <c r="AC5">
        <v>0</v>
      </c>
      <c r="AD5">
        <v>20</v>
      </c>
      <c r="AE5">
        <v>48.78</v>
      </c>
      <c r="AF5">
        <v>5.9</v>
      </c>
      <c r="AG5">
        <v>1</v>
      </c>
      <c r="AH5">
        <v>79.41</v>
      </c>
      <c r="AI5">
        <v>10</v>
      </c>
      <c r="AJ5">
        <v>29.63</v>
      </c>
      <c r="AK5">
        <v>33.33</v>
      </c>
      <c r="AL5">
        <v>37.04</v>
      </c>
      <c r="AM5">
        <v>0.37</v>
      </c>
      <c r="AN5">
        <v>0.29399999999999998</v>
      </c>
      <c r="AO5">
        <v>21</v>
      </c>
      <c r="AP5">
        <v>6</v>
      </c>
      <c r="AQ5">
        <v>1</v>
      </c>
      <c r="AR5">
        <v>11</v>
      </c>
      <c r="AS5">
        <v>151</v>
      </c>
      <c r="AT5">
        <v>3.6829999999999998</v>
      </c>
      <c r="AU5">
        <v>4</v>
      </c>
      <c r="AV5">
        <v>9.76</v>
      </c>
      <c r="AW5">
        <v>4</v>
      </c>
      <c r="AX5">
        <v>9.76</v>
      </c>
      <c r="AY5" t="s">
        <v>140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v>0</v>
      </c>
      <c r="DN5">
        <v>0</v>
      </c>
      <c r="DO5">
        <v>0</v>
      </c>
      <c r="DP5">
        <v>0</v>
      </c>
      <c r="DQ5">
        <v>0</v>
      </c>
      <c r="DR5">
        <v>0</v>
      </c>
      <c r="DS5">
        <v>0</v>
      </c>
      <c r="DT5">
        <v>0</v>
      </c>
      <c r="DU5">
        <v>0</v>
      </c>
      <c r="DV5">
        <v>0</v>
      </c>
      <c r="DW5">
        <v>0</v>
      </c>
      <c r="DX5">
        <v>0</v>
      </c>
      <c r="DY5">
        <v>0</v>
      </c>
      <c r="DZ5">
        <v>0</v>
      </c>
      <c r="EA5">
        <v>0</v>
      </c>
      <c r="EB5">
        <v>0</v>
      </c>
      <c r="EC5">
        <v>0</v>
      </c>
      <c r="ED5">
        <v>0</v>
      </c>
      <c r="EE5">
        <v>0</v>
      </c>
      <c r="EF5">
        <v>0</v>
      </c>
      <c r="EG5">
        <v>0</v>
      </c>
      <c r="EH5">
        <v>0</v>
      </c>
      <c r="EI5">
        <v>0</v>
      </c>
      <c r="EJ5">
        <v>0</v>
      </c>
      <c r="EK5">
        <v>0</v>
      </c>
      <c r="EL5">
        <v>0</v>
      </c>
      <c r="EM5">
        <v>26</v>
      </c>
      <c r="EN5">
        <v>9</v>
      </c>
      <c r="EO5">
        <v>15</v>
      </c>
      <c r="EP5">
        <v>0.92300000000000004</v>
      </c>
      <c r="EQ5">
        <v>2</v>
      </c>
      <c r="ER5">
        <v>1</v>
      </c>
      <c r="ES5">
        <v>0</v>
      </c>
      <c r="ET5">
        <v>0</v>
      </c>
      <c r="EU5">
        <v>0</v>
      </c>
      <c r="EV5">
        <v>0</v>
      </c>
      <c r="EW5" t="s">
        <v>141</v>
      </c>
      <c r="EX5">
        <v>0</v>
      </c>
      <c r="EY5" t="s">
        <v>140</v>
      </c>
      <c r="EZ5">
        <v>0</v>
      </c>
      <c r="FA5">
        <v>0</v>
      </c>
    </row>
    <row r="6" spans="1:157" x14ac:dyDescent="0.35">
      <c r="A6">
        <v>1</v>
      </c>
      <c r="B6" t="s">
        <v>138</v>
      </c>
      <c r="C6" t="s">
        <v>139</v>
      </c>
      <c r="D6">
        <v>11</v>
      </c>
      <c r="E6">
        <v>39</v>
      </c>
      <c r="F6">
        <v>34</v>
      </c>
      <c r="G6">
        <v>0.20599999999999999</v>
      </c>
      <c r="H6">
        <v>0.308</v>
      </c>
      <c r="I6">
        <v>0.57199999999999995</v>
      </c>
      <c r="J6">
        <v>0.26500000000000001</v>
      </c>
      <c r="K6">
        <v>7</v>
      </c>
      <c r="L6">
        <v>5</v>
      </c>
      <c r="M6">
        <v>2</v>
      </c>
      <c r="N6">
        <v>0</v>
      </c>
      <c r="O6">
        <v>0</v>
      </c>
      <c r="P6">
        <v>5</v>
      </c>
      <c r="Q6">
        <v>5</v>
      </c>
      <c r="R6">
        <v>5</v>
      </c>
      <c r="S6">
        <v>4</v>
      </c>
      <c r="T6">
        <v>1</v>
      </c>
      <c r="U6">
        <v>0</v>
      </c>
      <c r="V6">
        <v>0</v>
      </c>
      <c r="W6">
        <v>0</v>
      </c>
      <c r="X6">
        <v>1</v>
      </c>
      <c r="Y6">
        <v>0</v>
      </c>
      <c r="Z6">
        <v>1</v>
      </c>
      <c r="AA6">
        <v>100</v>
      </c>
      <c r="AB6">
        <v>0</v>
      </c>
      <c r="AC6">
        <v>0</v>
      </c>
      <c r="AD6">
        <v>11</v>
      </c>
      <c r="AE6">
        <v>28.21</v>
      </c>
      <c r="AF6">
        <v>7.8</v>
      </c>
      <c r="AG6">
        <v>1.25</v>
      </c>
      <c r="AH6">
        <v>88.24</v>
      </c>
      <c r="AI6">
        <v>5</v>
      </c>
      <c r="AJ6">
        <v>16.670000000000002</v>
      </c>
      <c r="AK6">
        <v>56.67</v>
      </c>
      <c r="AL6">
        <v>26.67</v>
      </c>
      <c r="AM6">
        <v>0.23300000000000001</v>
      </c>
      <c r="AN6">
        <v>0.313</v>
      </c>
      <c r="AO6">
        <v>23</v>
      </c>
      <c r="AP6">
        <v>1</v>
      </c>
      <c r="AQ6">
        <v>2</v>
      </c>
      <c r="AR6">
        <v>9</v>
      </c>
      <c r="AS6">
        <v>116</v>
      </c>
      <c r="AT6">
        <v>2.9740000000000002</v>
      </c>
      <c r="AU6">
        <v>0</v>
      </c>
      <c r="AV6">
        <v>0</v>
      </c>
      <c r="AW6">
        <v>3</v>
      </c>
      <c r="AX6">
        <v>7.69</v>
      </c>
      <c r="AY6" t="s">
        <v>140</v>
      </c>
      <c r="AZ6">
        <v>0</v>
      </c>
      <c r="BA6">
        <v>0</v>
      </c>
      <c r="BB6">
        <v>0</v>
      </c>
      <c r="BC6">
        <v>0</v>
      </c>
      <c r="BD6">
        <v>1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 t="s">
        <v>140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 t="s">
        <v>140</v>
      </c>
      <c r="BV6" t="s">
        <v>140</v>
      </c>
      <c r="BW6">
        <v>0</v>
      </c>
      <c r="BX6">
        <v>0</v>
      </c>
      <c r="BY6">
        <v>0</v>
      </c>
      <c r="BZ6">
        <v>0</v>
      </c>
      <c r="CA6">
        <v>0</v>
      </c>
      <c r="CB6" t="s">
        <v>140</v>
      </c>
      <c r="CC6">
        <v>0</v>
      </c>
      <c r="CD6" t="s">
        <v>140</v>
      </c>
      <c r="CE6" t="s">
        <v>140</v>
      </c>
      <c r="CF6" t="s">
        <v>140</v>
      </c>
      <c r="CG6" t="s">
        <v>140</v>
      </c>
      <c r="CH6">
        <v>0</v>
      </c>
      <c r="CI6">
        <v>0</v>
      </c>
      <c r="CJ6">
        <v>0</v>
      </c>
      <c r="CK6">
        <v>0</v>
      </c>
      <c r="CL6" t="s">
        <v>140</v>
      </c>
      <c r="CM6" t="s">
        <v>140</v>
      </c>
      <c r="CN6" t="s">
        <v>140</v>
      </c>
      <c r="CO6" t="s">
        <v>140</v>
      </c>
      <c r="CP6" t="s">
        <v>140</v>
      </c>
      <c r="CQ6" t="s">
        <v>140</v>
      </c>
      <c r="CR6" t="s">
        <v>140</v>
      </c>
      <c r="CS6">
        <v>0</v>
      </c>
      <c r="CT6">
        <v>0</v>
      </c>
      <c r="CU6">
        <v>0</v>
      </c>
      <c r="CV6">
        <v>0</v>
      </c>
      <c r="CW6" t="s">
        <v>140</v>
      </c>
      <c r="CX6" t="s">
        <v>140</v>
      </c>
      <c r="CY6" t="s">
        <v>140</v>
      </c>
      <c r="CZ6" t="s">
        <v>140</v>
      </c>
      <c r="DA6" t="s">
        <v>140</v>
      </c>
      <c r="DB6" t="s">
        <v>140</v>
      </c>
      <c r="DC6">
        <v>0</v>
      </c>
      <c r="DD6" t="s">
        <v>140</v>
      </c>
      <c r="DE6" t="s">
        <v>140</v>
      </c>
      <c r="DF6" t="s">
        <v>140</v>
      </c>
      <c r="DG6" t="s">
        <v>140</v>
      </c>
      <c r="DH6" t="s">
        <v>140</v>
      </c>
      <c r="DI6">
        <v>0</v>
      </c>
      <c r="DJ6">
        <v>0</v>
      </c>
      <c r="DK6" t="s">
        <v>140</v>
      </c>
      <c r="DL6" t="s">
        <v>140</v>
      </c>
      <c r="DM6" t="s">
        <v>140</v>
      </c>
      <c r="DN6">
        <v>0</v>
      </c>
      <c r="DO6">
        <v>0</v>
      </c>
      <c r="DP6" t="s">
        <v>140</v>
      </c>
      <c r="DQ6" t="s">
        <v>140</v>
      </c>
      <c r="DR6" t="s">
        <v>140</v>
      </c>
      <c r="DS6">
        <v>0</v>
      </c>
      <c r="DT6">
        <v>0</v>
      </c>
      <c r="DU6" t="s">
        <v>140</v>
      </c>
      <c r="DV6" t="s">
        <v>140</v>
      </c>
      <c r="DW6" t="s">
        <v>140</v>
      </c>
      <c r="DX6">
        <v>0</v>
      </c>
      <c r="DY6">
        <v>0</v>
      </c>
      <c r="DZ6" t="s">
        <v>140</v>
      </c>
      <c r="EA6" t="s">
        <v>140</v>
      </c>
      <c r="EB6" t="s">
        <v>140</v>
      </c>
      <c r="EC6">
        <v>0</v>
      </c>
      <c r="ED6">
        <v>0</v>
      </c>
      <c r="EE6" t="s">
        <v>140</v>
      </c>
      <c r="EF6" t="s">
        <v>140</v>
      </c>
      <c r="EG6" t="s">
        <v>140</v>
      </c>
      <c r="EH6">
        <v>0</v>
      </c>
      <c r="EI6">
        <v>0</v>
      </c>
      <c r="EJ6" t="s">
        <v>140</v>
      </c>
      <c r="EK6" t="s">
        <v>140</v>
      </c>
      <c r="EL6" t="s">
        <v>140</v>
      </c>
      <c r="EM6">
        <v>39</v>
      </c>
      <c r="EN6">
        <v>16</v>
      </c>
      <c r="EO6">
        <v>22</v>
      </c>
      <c r="EP6">
        <v>0.97399999999999998</v>
      </c>
      <c r="EQ6">
        <v>1</v>
      </c>
      <c r="ER6">
        <v>5</v>
      </c>
      <c r="ES6">
        <v>0</v>
      </c>
      <c r="ET6">
        <v>0</v>
      </c>
      <c r="EU6">
        <v>0</v>
      </c>
      <c r="EV6">
        <v>0</v>
      </c>
      <c r="EW6" t="s">
        <v>141</v>
      </c>
      <c r="EX6">
        <v>0</v>
      </c>
      <c r="EY6" t="s">
        <v>140</v>
      </c>
      <c r="EZ6">
        <v>0</v>
      </c>
      <c r="FA6">
        <v>0</v>
      </c>
    </row>
    <row r="7" spans="1:157" x14ac:dyDescent="0.35">
      <c r="A7">
        <v>17</v>
      </c>
      <c r="B7" t="s">
        <v>166</v>
      </c>
      <c r="C7" t="s">
        <v>151</v>
      </c>
      <c r="D7">
        <v>10</v>
      </c>
      <c r="E7">
        <v>30</v>
      </c>
      <c r="F7">
        <v>26</v>
      </c>
      <c r="G7">
        <v>0.23100000000000001</v>
      </c>
      <c r="H7">
        <v>0.3</v>
      </c>
      <c r="I7">
        <v>0.60799999999999998</v>
      </c>
      <c r="J7">
        <v>0.308</v>
      </c>
      <c r="K7">
        <v>6</v>
      </c>
      <c r="L7">
        <v>4</v>
      </c>
      <c r="M7">
        <v>2</v>
      </c>
      <c r="N7">
        <v>0</v>
      </c>
      <c r="O7">
        <v>0</v>
      </c>
      <c r="P7">
        <v>2</v>
      </c>
      <c r="Q7">
        <v>3</v>
      </c>
      <c r="R7">
        <v>2</v>
      </c>
      <c r="S7">
        <v>11</v>
      </c>
      <c r="T7">
        <v>3</v>
      </c>
      <c r="U7">
        <v>1</v>
      </c>
      <c r="V7">
        <v>0</v>
      </c>
      <c r="W7">
        <v>1</v>
      </c>
      <c r="X7">
        <v>0</v>
      </c>
      <c r="Y7">
        <v>1</v>
      </c>
      <c r="Z7">
        <v>0</v>
      </c>
      <c r="AA7" t="s">
        <v>140</v>
      </c>
      <c r="AB7">
        <v>0</v>
      </c>
      <c r="AC7">
        <v>0</v>
      </c>
      <c r="AD7">
        <v>14</v>
      </c>
      <c r="AE7">
        <v>46.67</v>
      </c>
      <c r="AF7">
        <v>15</v>
      </c>
      <c r="AG7">
        <v>0.182</v>
      </c>
      <c r="AH7">
        <v>57.69</v>
      </c>
      <c r="AI7">
        <v>4</v>
      </c>
      <c r="AJ7">
        <v>25</v>
      </c>
      <c r="AK7">
        <v>43.75</v>
      </c>
      <c r="AL7">
        <v>31.25</v>
      </c>
      <c r="AM7">
        <v>0.375</v>
      </c>
      <c r="AN7">
        <v>0.1</v>
      </c>
      <c r="AO7">
        <v>19</v>
      </c>
      <c r="AP7">
        <v>0</v>
      </c>
      <c r="AQ7">
        <v>2</v>
      </c>
      <c r="AR7">
        <v>8</v>
      </c>
      <c r="AS7">
        <v>127</v>
      </c>
      <c r="AT7">
        <v>4.2329999999999997</v>
      </c>
      <c r="AU7">
        <v>7</v>
      </c>
      <c r="AV7">
        <v>23.33</v>
      </c>
      <c r="AW7">
        <v>7</v>
      </c>
      <c r="AX7">
        <v>23.33</v>
      </c>
      <c r="AY7" t="s">
        <v>140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v>0</v>
      </c>
      <c r="DN7">
        <v>0</v>
      </c>
      <c r="DO7">
        <v>0</v>
      </c>
      <c r="DP7">
        <v>0</v>
      </c>
      <c r="DQ7">
        <v>0</v>
      </c>
      <c r="DR7">
        <v>0</v>
      </c>
      <c r="DS7">
        <v>0</v>
      </c>
      <c r="DT7">
        <v>0</v>
      </c>
      <c r="DU7">
        <v>0</v>
      </c>
      <c r="DV7">
        <v>0</v>
      </c>
      <c r="DW7">
        <v>0</v>
      </c>
      <c r="DX7">
        <v>0</v>
      </c>
      <c r="DY7">
        <v>0</v>
      </c>
      <c r="DZ7">
        <v>0</v>
      </c>
      <c r="EA7">
        <v>0</v>
      </c>
      <c r="EB7">
        <v>0</v>
      </c>
      <c r="EC7">
        <v>0</v>
      </c>
      <c r="ED7">
        <v>0</v>
      </c>
      <c r="EE7">
        <v>0</v>
      </c>
      <c r="EF7">
        <v>0</v>
      </c>
      <c r="EG7">
        <v>0</v>
      </c>
      <c r="EH7">
        <v>0</v>
      </c>
      <c r="EI7">
        <v>0</v>
      </c>
      <c r="EJ7">
        <v>0</v>
      </c>
      <c r="EK7">
        <v>0</v>
      </c>
      <c r="EL7">
        <v>0</v>
      </c>
      <c r="EM7">
        <v>44</v>
      </c>
      <c r="EN7">
        <v>2</v>
      </c>
      <c r="EO7">
        <v>41</v>
      </c>
      <c r="EP7">
        <v>0.97699999999999998</v>
      </c>
      <c r="EQ7">
        <v>1</v>
      </c>
      <c r="ER7">
        <v>2</v>
      </c>
      <c r="ES7">
        <v>0</v>
      </c>
      <c r="ET7">
        <v>41.2</v>
      </c>
      <c r="EU7">
        <v>6</v>
      </c>
      <c r="EV7">
        <v>9</v>
      </c>
      <c r="EW7" s="1">
        <v>45910</v>
      </c>
      <c r="EX7">
        <v>1</v>
      </c>
      <c r="EY7">
        <v>10</v>
      </c>
      <c r="EZ7">
        <v>0</v>
      </c>
      <c r="FA7">
        <v>0</v>
      </c>
    </row>
    <row r="8" spans="1:157" x14ac:dyDescent="0.35">
      <c r="A8">
        <v>6</v>
      </c>
      <c r="B8" t="s">
        <v>148</v>
      </c>
      <c r="C8" t="s">
        <v>149</v>
      </c>
      <c r="D8">
        <v>8</v>
      </c>
      <c r="E8">
        <v>27</v>
      </c>
      <c r="F8">
        <v>22</v>
      </c>
      <c r="G8">
        <v>0.36399999999999999</v>
      </c>
      <c r="H8">
        <v>0.44400000000000001</v>
      </c>
      <c r="I8">
        <v>0.85399999999999998</v>
      </c>
      <c r="J8">
        <v>0.40899999999999997</v>
      </c>
      <c r="K8">
        <v>8</v>
      </c>
      <c r="L8">
        <v>7</v>
      </c>
      <c r="M8">
        <v>1</v>
      </c>
      <c r="N8">
        <v>0</v>
      </c>
      <c r="O8">
        <v>0</v>
      </c>
      <c r="P8">
        <v>5</v>
      </c>
      <c r="Q8">
        <v>6</v>
      </c>
      <c r="R8">
        <v>3</v>
      </c>
      <c r="S8">
        <v>2</v>
      </c>
      <c r="T8">
        <v>1</v>
      </c>
      <c r="U8">
        <v>1</v>
      </c>
      <c r="V8">
        <v>0</v>
      </c>
      <c r="W8">
        <v>1</v>
      </c>
      <c r="X8">
        <v>0</v>
      </c>
      <c r="Y8">
        <v>0</v>
      </c>
      <c r="Z8">
        <v>0</v>
      </c>
      <c r="AA8" t="s">
        <v>140</v>
      </c>
      <c r="AB8">
        <v>0</v>
      </c>
      <c r="AC8">
        <v>0</v>
      </c>
      <c r="AD8">
        <v>19</v>
      </c>
      <c r="AE8">
        <v>70.37</v>
      </c>
      <c r="AF8">
        <v>9</v>
      </c>
      <c r="AG8">
        <v>1.5</v>
      </c>
      <c r="AH8">
        <v>90.91</v>
      </c>
      <c r="AI8">
        <v>11</v>
      </c>
      <c r="AJ8">
        <v>47.62</v>
      </c>
      <c r="AK8">
        <v>14.29</v>
      </c>
      <c r="AL8">
        <v>38.1</v>
      </c>
      <c r="AM8">
        <v>0.38100000000000001</v>
      </c>
      <c r="AN8">
        <v>0.33300000000000002</v>
      </c>
      <c r="AO8">
        <v>15</v>
      </c>
      <c r="AP8">
        <v>0</v>
      </c>
      <c r="AQ8">
        <v>1</v>
      </c>
      <c r="AR8">
        <v>9</v>
      </c>
      <c r="AS8">
        <v>104</v>
      </c>
      <c r="AT8">
        <v>3.8519999999999999</v>
      </c>
      <c r="AU8">
        <v>3</v>
      </c>
      <c r="AV8">
        <v>11.11</v>
      </c>
      <c r="AW8">
        <v>7</v>
      </c>
      <c r="AX8">
        <v>25.93</v>
      </c>
      <c r="AY8" t="s">
        <v>140</v>
      </c>
      <c r="AZ8">
        <v>0</v>
      </c>
      <c r="BA8">
        <v>0</v>
      </c>
      <c r="BB8">
        <v>0</v>
      </c>
      <c r="BC8">
        <v>10</v>
      </c>
      <c r="BD8">
        <v>3</v>
      </c>
      <c r="BE8">
        <v>3</v>
      </c>
      <c r="BF8">
        <v>48</v>
      </c>
      <c r="BG8">
        <v>163</v>
      </c>
      <c r="BH8">
        <v>0</v>
      </c>
      <c r="BI8">
        <v>0</v>
      </c>
      <c r="BJ8">
        <v>0</v>
      </c>
      <c r="BK8">
        <v>0</v>
      </c>
      <c r="BL8">
        <v>0</v>
      </c>
      <c r="BM8" t="s">
        <v>140</v>
      </c>
      <c r="BN8">
        <v>9</v>
      </c>
      <c r="BO8">
        <v>7</v>
      </c>
      <c r="BP8">
        <v>6</v>
      </c>
      <c r="BQ8">
        <v>7</v>
      </c>
      <c r="BR8">
        <v>3</v>
      </c>
      <c r="BS8">
        <v>3</v>
      </c>
      <c r="BT8">
        <v>2</v>
      </c>
      <c r="BU8">
        <v>5.4</v>
      </c>
      <c r="BV8">
        <v>1.6</v>
      </c>
      <c r="BW8">
        <v>10</v>
      </c>
      <c r="BX8">
        <v>0</v>
      </c>
      <c r="BY8">
        <v>0</v>
      </c>
      <c r="BZ8">
        <v>0</v>
      </c>
      <c r="CA8">
        <v>5</v>
      </c>
      <c r="CB8">
        <v>100</v>
      </c>
      <c r="CC8">
        <v>0</v>
      </c>
      <c r="CD8">
        <v>0.23100000000000001</v>
      </c>
      <c r="CE8">
        <v>16.3</v>
      </c>
      <c r="CF8">
        <v>3.3959999999999999</v>
      </c>
      <c r="CG8">
        <v>52.08</v>
      </c>
      <c r="CH8">
        <v>6</v>
      </c>
      <c r="CI8">
        <v>3</v>
      </c>
      <c r="CJ8">
        <v>3</v>
      </c>
      <c r="CK8">
        <v>5</v>
      </c>
      <c r="CL8">
        <v>5.3330000000000002</v>
      </c>
      <c r="CM8">
        <v>58.9</v>
      </c>
      <c r="CN8">
        <v>58.33</v>
      </c>
      <c r="CO8">
        <v>67.86</v>
      </c>
      <c r="CP8">
        <v>7.14</v>
      </c>
      <c r="CQ8">
        <v>25</v>
      </c>
      <c r="CR8">
        <v>0.7</v>
      </c>
      <c r="CS8">
        <v>5</v>
      </c>
      <c r="CT8">
        <v>2</v>
      </c>
      <c r="CU8">
        <v>1</v>
      </c>
      <c r="CV8">
        <v>0</v>
      </c>
      <c r="CW8">
        <v>4.29</v>
      </c>
      <c r="CX8">
        <v>6.3E-2</v>
      </c>
      <c r="CY8">
        <v>0.42899999999999999</v>
      </c>
      <c r="CZ8">
        <v>66.67</v>
      </c>
      <c r="DA8">
        <v>33.33</v>
      </c>
      <c r="DB8">
        <v>1.091</v>
      </c>
      <c r="DC8">
        <v>0</v>
      </c>
      <c r="DD8">
        <v>27.78</v>
      </c>
      <c r="DE8">
        <v>25</v>
      </c>
      <c r="DF8">
        <v>47.22</v>
      </c>
      <c r="DG8">
        <v>0.25</v>
      </c>
      <c r="DH8">
        <v>0.25</v>
      </c>
      <c r="DI8">
        <v>0</v>
      </c>
      <c r="DJ8">
        <v>0</v>
      </c>
      <c r="DK8" t="s">
        <v>140</v>
      </c>
      <c r="DL8" t="s">
        <v>140</v>
      </c>
      <c r="DM8" t="s">
        <v>140</v>
      </c>
      <c r="DN8">
        <v>0</v>
      </c>
      <c r="DO8">
        <v>0</v>
      </c>
      <c r="DP8" t="s">
        <v>140</v>
      </c>
      <c r="DQ8" t="s">
        <v>140</v>
      </c>
      <c r="DR8" t="s">
        <v>140</v>
      </c>
      <c r="DS8">
        <v>0</v>
      </c>
      <c r="DT8">
        <v>0</v>
      </c>
      <c r="DU8" t="s">
        <v>140</v>
      </c>
      <c r="DV8" t="s">
        <v>140</v>
      </c>
      <c r="DW8" t="s">
        <v>140</v>
      </c>
      <c r="DX8">
        <v>0</v>
      </c>
      <c r="DY8">
        <v>0</v>
      </c>
      <c r="DZ8" t="s">
        <v>140</v>
      </c>
      <c r="EA8" t="s">
        <v>140</v>
      </c>
      <c r="EB8" t="s">
        <v>140</v>
      </c>
      <c r="EC8">
        <v>0</v>
      </c>
      <c r="ED8">
        <v>0</v>
      </c>
      <c r="EE8" t="s">
        <v>140</v>
      </c>
      <c r="EF8" t="s">
        <v>140</v>
      </c>
      <c r="EG8" t="s">
        <v>140</v>
      </c>
      <c r="EH8">
        <v>0</v>
      </c>
      <c r="EI8">
        <v>0</v>
      </c>
      <c r="EJ8" t="s">
        <v>140</v>
      </c>
      <c r="EK8" t="s">
        <v>140</v>
      </c>
      <c r="EL8" t="s">
        <v>140</v>
      </c>
      <c r="EM8">
        <v>12</v>
      </c>
      <c r="EN8">
        <v>2</v>
      </c>
      <c r="EO8">
        <v>9</v>
      </c>
      <c r="EP8">
        <v>0.91700000000000004</v>
      </c>
      <c r="EQ8">
        <v>1</v>
      </c>
      <c r="ER8">
        <v>0</v>
      </c>
      <c r="ES8">
        <v>0</v>
      </c>
      <c r="ET8">
        <v>0</v>
      </c>
      <c r="EU8">
        <v>0</v>
      </c>
      <c r="EV8">
        <v>0</v>
      </c>
      <c r="EW8" t="s">
        <v>141</v>
      </c>
      <c r="EX8">
        <v>0</v>
      </c>
      <c r="EY8" t="s">
        <v>140</v>
      </c>
      <c r="EZ8">
        <v>0</v>
      </c>
      <c r="FA8">
        <v>0</v>
      </c>
    </row>
    <row r="9" spans="1:157" x14ac:dyDescent="0.35">
      <c r="A9">
        <v>14</v>
      </c>
      <c r="B9" t="s">
        <v>162</v>
      </c>
      <c r="C9" t="s">
        <v>163</v>
      </c>
      <c r="D9">
        <v>7</v>
      </c>
      <c r="E9">
        <v>23</v>
      </c>
      <c r="F9">
        <v>22</v>
      </c>
      <c r="G9">
        <v>0.27300000000000002</v>
      </c>
      <c r="H9">
        <v>0.30399999999999999</v>
      </c>
      <c r="I9">
        <v>0.623</v>
      </c>
      <c r="J9">
        <v>0.318</v>
      </c>
      <c r="K9">
        <v>6</v>
      </c>
      <c r="L9">
        <v>5</v>
      </c>
      <c r="M9">
        <v>1</v>
      </c>
      <c r="N9">
        <v>0</v>
      </c>
      <c r="O9">
        <v>0</v>
      </c>
      <c r="P9">
        <v>2</v>
      </c>
      <c r="Q9">
        <v>3</v>
      </c>
      <c r="R9">
        <v>1</v>
      </c>
      <c r="S9">
        <v>2</v>
      </c>
      <c r="T9">
        <v>1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 t="s">
        <v>140</v>
      </c>
      <c r="AB9">
        <v>0</v>
      </c>
      <c r="AC9">
        <v>0</v>
      </c>
      <c r="AD9">
        <v>8</v>
      </c>
      <c r="AE9">
        <v>34.78</v>
      </c>
      <c r="AF9">
        <v>23</v>
      </c>
      <c r="AG9">
        <v>0.5</v>
      </c>
      <c r="AH9">
        <v>90.91</v>
      </c>
      <c r="AI9">
        <v>3</v>
      </c>
      <c r="AJ9">
        <v>10</v>
      </c>
      <c r="AK9">
        <v>55</v>
      </c>
      <c r="AL9">
        <v>35</v>
      </c>
      <c r="AM9">
        <v>0.3</v>
      </c>
      <c r="AN9">
        <v>0.28599999999999998</v>
      </c>
      <c r="AO9">
        <v>13</v>
      </c>
      <c r="AP9">
        <v>1</v>
      </c>
      <c r="AQ9">
        <v>1</v>
      </c>
      <c r="AR9">
        <v>7</v>
      </c>
      <c r="AS9">
        <v>84</v>
      </c>
      <c r="AT9">
        <v>3.6520000000000001</v>
      </c>
      <c r="AU9">
        <v>3</v>
      </c>
      <c r="AV9">
        <v>13.04</v>
      </c>
      <c r="AW9">
        <v>4</v>
      </c>
      <c r="AX9">
        <v>17.39</v>
      </c>
      <c r="AY9" t="s">
        <v>140</v>
      </c>
      <c r="AZ9">
        <v>1</v>
      </c>
      <c r="BA9">
        <v>0</v>
      </c>
      <c r="BB9">
        <v>0</v>
      </c>
      <c r="BC9">
        <v>6</v>
      </c>
      <c r="BD9">
        <v>3</v>
      </c>
      <c r="BE9">
        <v>0</v>
      </c>
      <c r="BF9">
        <v>28</v>
      </c>
      <c r="BG9">
        <v>95</v>
      </c>
      <c r="BH9">
        <v>0</v>
      </c>
      <c r="BI9">
        <v>0</v>
      </c>
      <c r="BJ9">
        <v>0</v>
      </c>
      <c r="BK9">
        <v>0</v>
      </c>
      <c r="BL9">
        <v>0</v>
      </c>
      <c r="BM9" t="s">
        <v>140</v>
      </c>
      <c r="BN9">
        <v>5</v>
      </c>
      <c r="BO9">
        <v>2</v>
      </c>
      <c r="BP9">
        <v>2</v>
      </c>
      <c r="BQ9">
        <v>6</v>
      </c>
      <c r="BR9">
        <v>3</v>
      </c>
      <c r="BS9">
        <v>1</v>
      </c>
      <c r="BT9">
        <v>0</v>
      </c>
      <c r="BU9">
        <v>3</v>
      </c>
      <c r="BV9">
        <v>1.833</v>
      </c>
      <c r="BW9">
        <v>8</v>
      </c>
      <c r="BX9">
        <v>0</v>
      </c>
      <c r="BY9">
        <v>0</v>
      </c>
      <c r="BZ9">
        <v>0</v>
      </c>
      <c r="CA9">
        <v>0</v>
      </c>
      <c r="CB9" t="s">
        <v>140</v>
      </c>
      <c r="CC9">
        <v>0</v>
      </c>
      <c r="CD9">
        <v>0.22700000000000001</v>
      </c>
      <c r="CE9">
        <v>15.8</v>
      </c>
      <c r="CF9">
        <v>3.3929999999999998</v>
      </c>
      <c r="CG9">
        <v>60.71</v>
      </c>
      <c r="CH9">
        <v>3</v>
      </c>
      <c r="CI9">
        <v>3</v>
      </c>
      <c r="CJ9">
        <v>2</v>
      </c>
      <c r="CK9">
        <v>2</v>
      </c>
      <c r="CL9">
        <v>5.2249999999999996</v>
      </c>
      <c r="CM9">
        <v>56.84</v>
      </c>
      <c r="CN9">
        <v>71.430000000000007</v>
      </c>
      <c r="CO9">
        <v>75</v>
      </c>
      <c r="CP9">
        <v>15</v>
      </c>
      <c r="CQ9">
        <v>10</v>
      </c>
      <c r="CR9">
        <v>1</v>
      </c>
      <c r="CS9">
        <v>3</v>
      </c>
      <c r="CT9">
        <v>1</v>
      </c>
      <c r="CU9">
        <v>2</v>
      </c>
      <c r="CV9">
        <v>0</v>
      </c>
      <c r="CW9">
        <v>7.37</v>
      </c>
      <c r="CX9">
        <v>0.107</v>
      </c>
      <c r="CY9">
        <v>0.5</v>
      </c>
      <c r="CZ9">
        <v>68.42</v>
      </c>
      <c r="DA9">
        <v>31.58</v>
      </c>
      <c r="DB9">
        <v>0.4</v>
      </c>
      <c r="DC9">
        <v>0</v>
      </c>
      <c r="DD9">
        <v>21.05</v>
      </c>
      <c r="DE9">
        <v>42.11</v>
      </c>
      <c r="DF9">
        <v>36.840000000000003</v>
      </c>
      <c r="DG9">
        <v>0.26300000000000001</v>
      </c>
      <c r="DH9">
        <v>0.2</v>
      </c>
      <c r="DI9">
        <v>0</v>
      </c>
      <c r="DJ9">
        <v>0</v>
      </c>
      <c r="DK9" t="s">
        <v>140</v>
      </c>
      <c r="DL9" t="s">
        <v>140</v>
      </c>
      <c r="DM9" t="s">
        <v>140</v>
      </c>
      <c r="DN9">
        <v>0</v>
      </c>
      <c r="DO9">
        <v>0</v>
      </c>
      <c r="DP9" t="s">
        <v>140</v>
      </c>
      <c r="DQ9" t="s">
        <v>140</v>
      </c>
      <c r="DR9" t="s">
        <v>140</v>
      </c>
      <c r="DS9">
        <v>0</v>
      </c>
      <c r="DT9">
        <v>0</v>
      </c>
      <c r="DU9" t="s">
        <v>140</v>
      </c>
      <c r="DV9" t="s">
        <v>140</v>
      </c>
      <c r="DW9" t="s">
        <v>140</v>
      </c>
      <c r="DX9">
        <v>0</v>
      </c>
      <c r="DY9">
        <v>0</v>
      </c>
      <c r="DZ9" t="s">
        <v>140</v>
      </c>
      <c r="EA9" t="s">
        <v>140</v>
      </c>
      <c r="EB9" t="s">
        <v>140</v>
      </c>
      <c r="EC9">
        <v>0</v>
      </c>
      <c r="ED9">
        <v>0</v>
      </c>
      <c r="EE9" t="s">
        <v>140</v>
      </c>
      <c r="EF9" t="s">
        <v>140</v>
      </c>
      <c r="EG9" t="s">
        <v>140</v>
      </c>
      <c r="EH9">
        <v>0</v>
      </c>
      <c r="EI9">
        <v>0</v>
      </c>
      <c r="EJ9" t="s">
        <v>140</v>
      </c>
      <c r="EK9" t="s">
        <v>140</v>
      </c>
      <c r="EL9" t="s">
        <v>140</v>
      </c>
      <c r="EM9">
        <v>4</v>
      </c>
      <c r="EN9">
        <v>0</v>
      </c>
      <c r="EO9">
        <v>4</v>
      </c>
      <c r="EP9">
        <v>1</v>
      </c>
      <c r="EQ9">
        <v>0</v>
      </c>
      <c r="ER9">
        <v>0</v>
      </c>
      <c r="ES9">
        <v>0</v>
      </c>
      <c r="ET9">
        <v>0</v>
      </c>
      <c r="EU9">
        <v>0</v>
      </c>
      <c r="EV9">
        <v>0</v>
      </c>
      <c r="EW9" t="s">
        <v>141</v>
      </c>
      <c r="EX9">
        <v>0</v>
      </c>
      <c r="EY9" t="s">
        <v>140</v>
      </c>
      <c r="EZ9">
        <v>0</v>
      </c>
      <c r="FA9">
        <v>0</v>
      </c>
    </row>
    <row r="10" spans="1:157" x14ac:dyDescent="0.35">
      <c r="B10" t="s">
        <v>172</v>
      </c>
      <c r="C10" t="s">
        <v>174</v>
      </c>
      <c r="D10">
        <v>5</v>
      </c>
      <c r="E10">
        <v>21</v>
      </c>
      <c r="F10">
        <v>18</v>
      </c>
      <c r="G10">
        <v>0.5</v>
      </c>
      <c r="K10">
        <v>9</v>
      </c>
      <c r="L10">
        <v>6</v>
      </c>
      <c r="M10">
        <v>1</v>
      </c>
      <c r="N10">
        <v>2</v>
      </c>
      <c r="O10">
        <v>0</v>
      </c>
      <c r="P10">
        <v>3</v>
      </c>
      <c r="Q10">
        <v>7</v>
      </c>
      <c r="R10">
        <v>3</v>
      </c>
      <c r="S10">
        <v>2</v>
      </c>
      <c r="T10">
        <v>0</v>
      </c>
      <c r="U10">
        <v>0</v>
      </c>
      <c r="V10">
        <v>0</v>
      </c>
      <c r="W10">
        <v>0</v>
      </c>
      <c r="X10">
        <v>0</v>
      </c>
      <c r="Y10">
        <v>1</v>
      </c>
      <c r="Z10">
        <v>2</v>
      </c>
      <c r="AA10">
        <v>100</v>
      </c>
      <c r="AB10">
        <v>0</v>
      </c>
      <c r="AC10">
        <v>1</v>
      </c>
      <c r="AD10">
        <v>14</v>
      </c>
      <c r="AF10">
        <v>5</v>
      </c>
      <c r="AG10">
        <v>1.5</v>
      </c>
      <c r="AI10">
        <v>11</v>
      </c>
      <c r="AO10">
        <v>10</v>
      </c>
      <c r="AP10">
        <v>1</v>
      </c>
      <c r="AQ10">
        <v>3</v>
      </c>
      <c r="AR10">
        <v>14</v>
      </c>
      <c r="AS10">
        <v>83</v>
      </c>
      <c r="AU10">
        <v>2</v>
      </c>
      <c r="AW10">
        <v>1</v>
      </c>
      <c r="AY10">
        <v>0</v>
      </c>
      <c r="AZ10">
        <v>0</v>
      </c>
      <c r="BA10">
        <v>0</v>
      </c>
      <c r="BB10">
        <v>0</v>
      </c>
      <c r="BC10">
        <v>6.2</v>
      </c>
      <c r="BD10">
        <v>3</v>
      </c>
      <c r="BE10">
        <v>0</v>
      </c>
      <c r="BF10">
        <v>28</v>
      </c>
      <c r="BG10">
        <v>100</v>
      </c>
      <c r="BH10">
        <v>0</v>
      </c>
      <c r="BI10">
        <v>0</v>
      </c>
      <c r="BJ10">
        <v>0</v>
      </c>
      <c r="BK10">
        <v>0</v>
      </c>
      <c r="BL10">
        <v>0</v>
      </c>
      <c r="BN10">
        <v>5</v>
      </c>
      <c r="BO10">
        <v>3</v>
      </c>
      <c r="BP10">
        <v>3</v>
      </c>
      <c r="BQ10">
        <v>4</v>
      </c>
      <c r="BR10">
        <v>5</v>
      </c>
      <c r="BS10">
        <v>3</v>
      </c>
      <c r="BT10">
        <v>0</v>
      </c>
      <c r="BU10">
        <v>4.3499999999999996</v>
      </c>
      <c r="BW10">
        <v>6</v>
      </c>
      <c r="BX10">
        <v>0</v>
      </c>
      <c r="BY10">
        <v>0</v>
      </c>
      <c r="BZ10">
        <v>0</v>
      </c>
      <c r="CA10">
        <v>1</v>
      </c>
      <c r="CC10">
        <v>3</v>
      </c>
      <c r="CH10">
        <v>5</v>
      </c>
      <c r="CI10">
        <v>2</v>
      </c>
      <c r="CJ10">
        <v>1</v>
      </c>
      <c r="CK10">
        <v>3</v>
      </c>
      <c r="CS10">
        <v>3</v>
      </c>
      <c r="CT10">
        <v>2</v>
      </c>
      <c r="CU10">
        <v>0</v>
      </c>
      <c r="CV10">
        <v>0</v>
      </c>
      <c r="DC10">
        <v>0</v>
      </c>
      <c r="DI10">
        <v>0</v>
      </c>
      <c r="DJ10">
        <v>0</v>
      </c>
      <c r="DN10">
        <v>0</v>
      </c>
      <c r="DO10">
        <v>0</v>
      </c>
      <c r="DS10">
        <v>0</v>
      </c>
      <c r="DT10">
        <v>0</v>
      </c>
      <c r="DX10">
        <v>0</v>
      </c>
      <c r="DY10">
        <v>0</v>
      </c>
      <c r="EC10">
        <v>0</v>
      </c>
      <c r="ED10">
        <v>0</v>
      </c>
      <c r="EH10">
        <v>0</v>
      </c>
      <c r="EI10">
        <v>0</v>
      </c>
      <c r="EM10">
        <v>17</v>
      </c>
      <c r="EN10">
        <v>2</v>
      </c>
      <c r="EO10">
        <v>15</v>
      </c>
      <c r="EP10">
        <v>1</v>
      </c>
      <c r="EQ10">
        <v>0</v>
      </c>
      <c r="ER10">
        <v>0</v>
      </c>
      <c r="ES10">
        <v>0</v>
      </c>
      <c r="ET10">
        <v>0</v>
      </c>
      <c r="EU10">
        <v>0</v>
      </c>
      <c r="EV10">
        <v>0</v>
      </c>
      <c r="EX10">
        <v>0</v>
      </c>
      <c r="EZ10">
        <v>0</v>
      </c>
      <c r="FA10">
        <v>0</v>
      </c>
    </row>
    <row r="11" spans="1:157" x14ac:dyDescent="0.35">
      <c r="A11">
        <v>18</v>
      </c>
      <c r="B11" t="s">
        <v>167</v>
      </c>
      <c r="C11" t="s">
        <v>168</v>
      </c>
      <c r="D11">
        <v>5</v>
      </c>
      <c r="E11">
        <v>20</v>
      </c>
      <c r="F11">
        <v>16</v>
      </c>
      <c r="G11">
        <v>0.25</v>
      </c>
      <c r="H11">
        <v>0.4</v>
      </c>
      <c r="I11">
        <v>0.71299999999999997</v>
      </c>
      <c r="J11">
        <v>0.313</v>
      </c>
      <c r="K11">
        <v>4</v>
      </c>
      <c r="L11">
        <v>3</v>
      </c>
      <c r="M11">
        <v>1</v>
      </c>
      <c r="N11">
        <v>0</v>
      </c>
      <c r="O11">
        <v>0</v>
      </c>
      <c r="P11">
        <v>2</v>
      </c>
      <c r="Q11">
        <v>3</v>
      </c>
      <c r="R11">
        <v>4</v>
      </c>
      <c r="S11">
        <v>2</v>
      </c>
      <c r="T11">
        <v>1</v>
      </c>
      <c r="U11">
        <v>0</v>
      </c>
      <c r="V11">
        <v>0</v>
      </c>
      <c r="W11">
        <v>0</v>
      </c>
      <c r="X11">
        <v>1</v>
      </c>
      <c r="Y11">
        <v>2</v>
      </c>
      <c r="Z11">
        <v>0</v>
      </c>
      <c r="AA11" t="s">
        <v>140</v>
      </c>
      <c r="AB11">
        <v>0</v>
      </c>
      <c r="AC11">
        <v>0</v>
      </c>
      <c r="AD11">
        <v>9</v>
      </c>
      <c r="AE11">
        <v>45</v>
      </c>
      <c r="AF11">
        <v>5</v>
      </c>
      <c r="AG11">
        <v>2</v>
      </c>
      <c r="AH11">
        <v>87.5</v>
      </c>
      <c r="AI11">
        <v>4</v>
      </c>
      <c r="AJ11">
        <v>14.29</v>
      </c>
      <c r="AK11">
        <v>14.29</v>
      </c>
      <c r="AL11">
        <v>71.430000000000007</v>
      </c>
      <c r="AM11">
        <v>0.28599999999999998</v>
      </c>
      <c r="AN11">
        <v>0.25</v>
      </c>
      <c r="AO11">
        <v>6</v>
      </c>
      <c r="AP11">
        <v>1</v>
      </c>
      <c r="AQ11">
        <v>1</v>
      </c>
      <c r="AR11">
        <v>5</v>
      </c>
      <c r="AS11">
        <v>57</v>
      </c>
      <c r="AT11">
        <v>2.85</v>
      </c>
      <c r="AU11">
        <v>1</v>
      </c>
      <c r="AV11">
        <v>5</v>
      </c>
      <c r="AW11">
        <v>1</v>
      </c>
      <c r="AX11">
        <v>5</v>
      </c>
      <c r="AY11" t="s">
        <v>140</v>
      </c>
      <c r="AZ11">
        <v>1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0</v>
      </c>
      <c r="EK11">
        <v>0</v>
      </c>
      <c r="EL11">
        <v>0</v>
      </c>
      <c r="EM11">
        <v>22</v>
      </c>
      <c r="EN11">
        <v>2</v>
      </c>
      <c r="EO11">
        <v>20</v>
      </c>
      <c r="EP11">
        <v>1</v>
      </c>
      <c r="EQ11">
        <v>0</v>
      </c>
      <c r="ER11">
        <v>3</v>
      </c>
      <c r="ES11">
        <v>0</v>
      </c>
      <c r="ET11">
        <v>0</v>
      </c>
      <c r="EU11">
        <v>0</v>
      </c>
      <c r="EV11">
        <v>0</v>
      </c>
      <c r="EW11" t="s">
        <v>141</v>
      </c>
      <c r="EX11">
        <v>0</v>
      </c>
      <c r="EY11" t="s">
        <v>140</v>
      </c>
      <c r="EZ11">
        <v>0</v>
      </c>
      <c r="FA11">
        <v>0</v>
      </c>
    </row>
    <row r="12" spans="1:157" x14ac:dyDescent="0.35">
      <c r="A12">
        <v>4</v>
      </c>
      <c r="B12" t="s">
        <v>144</v>
      </c>
      <c r="C12" t="s">
        <v>145</v>
      </c>
      <c r="D12">
        <v>6</v>
      </c>
      <c r="E12">
        <v>16</v>
      </c>
      <c r="F12">
        <v>14</v>
      </c>
      <c r="G12">
        <v>0.214</v>
      </c>
      <c r="H12">
        <v>0.313</v>
      </c>
      <c r="I12">
        <v>0.52700000000000002</v>
      </c>
      <c r="J12">
        <v>0.214</v>
      </c>
      <c r="K12">
        <v>3</v>
      </c>
      <c r="L12">
        <v>3</v>
      </c>
      <c r="M12">
        <v>0</v>
      </c>
      <c r="N12">
        <v>0</v>
      </c>
      <c r="O12">
        <v>0</v>
      </c>
      <c r="P12">
        <v>2</v>
      </c>
      <c r="Q12">
        <v>2</v>
      </c>
      <c r="R12">
        <v>2</v>
      </c>
      <c r="S12">
        <v>3</v>
      </c>
      <c r="T12">
        <v>0</v>
      </c>
      <c r="U12">
        <v>0</v>
      </c>
      <c r="V12">
        <v>0</v>
      </c>
      <c r="W12">
        <v>0</v>
      </c>
      <c r="X12">
        <v>1</v>
      </c>
      <c r="Y12">
        <v>1</v>
      </c>
      <c r="Z12">
        <v>2</v>
      </c>
      <c r="AA12">
        <v>100</v>
      </c>
      <c r="AB12">
        <v>0</v>
      </c>
      <c r="AC12">
        <v>0</v>
      </c>
      <c r="AD12">
        <v>6</v>
      </c>
      <c r="AE12">
        <v>37.5</v>
      </c>
      <c r="AF12">
        <v>8</v>
      </c>
      <c r="AG12">
        <v>0.66700000000000004</v>
      </c>
      <c r="AH12">
        <v>78.569999999999993</v>
      </c>
      <c r="AI12">
        <v>3</v>
      </c>
      <c r="AJ12">
        <v>27.27</v>
      </c>
      <c r="AK12">
        <v>36.36</v>
      </c>
      <c r="AL12">
        <v>36.36</v>
      </c>
      <c r="AM12">
        <v>0.27300000000000002</v>
      </c>
      <c r="AN12">
        <v>0.2</v>
      </c>
      <c r="AO12">
        <v>11</v>
      </c>
      <c r="AP12">
        <v>1</v>
      </c>
      <c r="AQ12">
        <v>0</v>
      </c>
      <c r="AR12">
        <v>3</v>
      </c>
      <c r="AS12">
        <v>54</v>
      </c>
      <c r="AT12">
        <v>3.375</v>
      </c>
      <c r="AU12">
        <v>2</v>
      </c>
      <c r="AV12">
        <v>12.5</v>
      </c>
      <c r="AW12">
        <v>2</v>
      </c>
      <c r="AX12">
        <v>12.5</v>
      </c>
      <c r="AY12" t="s">
        <v>140</v>
      </c>
      <c r="AZ12">
        <v>1</v>
      </c>
      <c r="BA12">
        <v>0</v>
      </c>
      <c r="BB12">
        <v>0</v>
      </c>
      <c r="BC12">
        <v>0</v>
      </c>
      <c r="BD12">
        <v>1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 t="s">
        <v>140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 t="s">
        <v>140</v>
      </c>
      <c r="BV12" t="s">
        <v>140</v>
      </c>
      <c r="BW12">
        <v>0</v>
      </c>
      <c r="BX12">
        <v>0</v>
      </c>
      <c r="BY12">
        <v>0</v>
      </c>
      <c r="BZ12">
        <v>0</v>
      </c>
      <c r="CA12">
        <v>0</v>
      </c>
      <c r="CB12" t="s">
        <v>140</v>
      </c>
      <c r="CC12">
        <v>0</v>
      </c>
      <c r="CD12" t="s">
        <v>140</v>
      </c>
      <c r="CE12" t="s">
        <v>140</v>
      </c>
      <c r="CF12" t="s">
        <v>140</v>
      </c>
      <c r="CG12" t="s">
        <v>140</v>
      </c>
      <c r="CH12">
        <v>0</v>
      </c>
      <c r="CI12">
        <v>0</v>
      </c>
      <c r="CJ12">
        <v>0</v>
      </c>
      <c r="CK12">
        <v>0</v>
      </c>
      <c r="CL12" t="s">
        <v>140</v>
      </c>
      <c r="CM12" t="s">
        <v>140</v>
      </c>
      <c r="CN12" t="s">
        <v>140</v>
      </c>
      <c r="CO12" t="s">
        <v>140</v>
      </c>
      <c r="CP12" t="s">
        <v>140</v>
      </c>
      <c r="CQ12" t="s">
        <v>140</v>
      </c>
      <c r="CR12" t="s">
        <v>140</v>
      </c>
      <c r="CS12">
        <v>0</v>
      </c>
      <c r="CT12">
        <v>0</v>
      </c>
      <c r="CU12">
        <v>0</v>
      </c>
      <c r="CV12">
        <v>0</v>
      </c>
      <c r="CW12" t="s">
        <v>140</v>
      </c>
      <c r="CX12" t="s">
        <v>140</v>
      </c>
      <c r="CY12" t="s">
        <v>140</v>
      </c>
      <c r="CZ12" t="s">
        <v>140</v>
      </c>
      <c r="DA12" t="s">
        <v>140</v>
      </c>
      <c r="DB12" t="s">
        <v>140</v>
      </c>
      <c r="DC12">
        <v>0</v>
      </c>
      <c r="DD12" t="s">
        <v>140</v>
      </c>
      <c r="DE12" t="s">
        <v>140</v>
      </c>
      <c r="DF12" t="s">
        <v>140</v>
      </c>
      <c r="DG12" t="s">
        <v>140</v>
      </c>
      <c r="DH12" t="s">
        <v>140</v>
      </c>
      <c r="DI12">
        <v>0</v>
      </c>
      <c r="DJ12">
        <v>0</v>
      </c>
      <c r="DK12" t="s">
        <v>140</v>
      </c>
      <c r="DL12" t="s">
        <v>140</v>
      </c>
      <c r="DM12" t="s">
        <v>140</v>
      </c>
      <c r="DN12">
        <v>0</v>
      </c>
      <c r="DO12">
        <v>0</v>
      </c>
      <c r="DP12" t="s">
        <v>140</v>
      </c>
      <c r="DQ12" t="s">
        <v>140</v>
      </c>
      <c r="DR12" t="s">
        <v>140</v>
      </c>
      <c r="DS12">
        <v>0</v>
      </c>
      <c r="DT12">
        <v>0</v>
      </c>
      <c r="DU12" t="s">
        <v>140</v>
      </c>
      <c r="DV12" t="s">
        <v>140</v>
      </c>
      <c r="DW12" t="s">
        <v>140</v>
      </c>
      <c r="DX12">
        <v>0</v>
      </c>
      <c r="DY12">
        <v>0</v>
      </c>
      <c r="DZ12" t="s">
        <v>140</v>
      </c>
      <c r="EA12" t="s">
        <v>140</v>
      </c>
      <c r="EB12" t="s">
        <v>140</v>
      </c>
      <c r="EC12">
        <v>0</v>
      </c>
      <c r="ED12">
        <v>0</v>
      </c>
      <c r="EE12" t="s">
        <v>140</v>
      </c>
      <c r="EF12" t="s">
        <v>140</v>
      </c>
      <c r="EG12" t="s">
        <v>140</v>
      </c>
      <c r="EH12">
        <v>0</v>
      </c>
      <c r="EI12">
        <v>0</v>
      </c>
      <c r="EJ12" t="s">
        <v>140</v>
      </c>
      <c r="EK12" t="s">
        <v>140</v>
      </c>
      <c r="EL12" t="s">
        <v>140</v>
      </c>
      <c r="EM12">
        <v>1</v>
      </c>
      <c r="EN12">
        <v>0</v>
      </c>
      <c r="EO12">
        <v>1</v>
      </c>
      <c r="EP12">
        <v>1</v>
      </c>
      <c r="EQ12">
        <v>0</v>
      </c>
      <c r="ER12">
        <v>0</v>
      </c>
      <c r="ES12">
        <v>0</v>
      </c>
      <c r="ET12">
        <v>0</v>
      </c>
      <c r="EU12">
        <v>0</v>
      </c>
      <c r="EV12">
        <v>0</v>
      </c>
      <c r="EW12" t="s">
        <v>141</v>
      </c>
      <c r="EX12">
        <v>0</v>
      </c>
      <c r="EY12" t="s">
        <v>140</v>
      </c>
      <c r="EZ12">
        <v>0</v>
      </c>
      <c r="FA12">
        <v>0</v>
      </c>
    </row>
    <row r="13" spans="1:157" x14ac:dyDescent="0.35">
      <c r="A13">
        <v>11</v>
      </c>
      <c r="B13" t="s">
        <v>158</v>
      </c>
      <c r="C13" t="s">
        <v>159</v>
      </c>
      <c r="D13">
        <v>4</v>
      </c>
      <c r="E13">
        <v>16</v>
      </c>
      <c r="F13">
        <v>15</v>
      </c>
      <c r="G13">
        <v>0.2</v>
      </c>
      <c r="H13">
        <v>0.25</v>
      </c>
      <c r="I13">
        <v>0.45</v>
      </c>
      <c r="J13">
        <v>0.2</v>
      </c>
      <c r="K13">
        <v>3</v>
      </c>
      <c r="L13">
        <v>3</v>
      </c>
      <c r="M13">
        <v>0</v>
      </c>
      <c r="N13">
        <v>0</v>
      </c>
      <c r="O13">
        <v>0</v>
      </c>
      <c r="P13">
        <v>3</v>
      </c>
      <c r="Q13">
        <v>2</v>
      </c>
      <c r="R13">
        <v>1</v>
      </c>
      <c r="S13">
        <v>4</v>
      </c>
      <c r="T13">
        <v>2</v>
      </c>
      <c r="U13">
        <v>0</v>
      </c>
      <c r="V13">
        <v>0</v>
      </c>
      <c r="W13">
        <v>0</v>
      </c>
      <c r="X13">
        <v>0</v>
      </c>
      <c r="Y13">
        <v>1</v>
      </c>
      <c r="Z13">
        <v>0</v>
      </c>
      <c r="AA13" t="s">
        <v>140</v>
      </c>
      <c r="AB13">
        <v>0</v>
      </c>
      <c r="AC13">
        <v>0</v>
      </c>
      <c r="AD13">
        <v>4</v>
      </c>
      <c r="AE13">
        <v>25</v>
      </c>
      <c r="AF13">
        <v>16</v>
      </c>
      <c r="AG13">
        <v>0.25</v>
      </c>
      <c r="AH13">
        <v>73.33</v>
      </c>
      <c r="AI13">
        <v>2</v>
      </c>
      <c r="AJ13">
        <v>9.09</v>
      </c>
      <c r="AK13">
        <v>45.45</v>
      </c>
      <c r="AL13">
        <v>45.45</v>
      </c>
      <c r="AM13">
        <v>0.27300000000000002</v>
      </c>
      <c r="AN13">
        <v>0.5</v>
      </c>
      <c r="AO13">
        <v>7</v>
      </c>
      <c r="AP13">
        <v>0</v>
      </c>
      <c r="AQ13">
        <v>0</v>
      </c>
      <c r="AR13">
        <v>3</v>
      </c>
      <c r="AS13">
        <v>51</v>
      </c>
      <c r="AT13">
        <v>3.1880000000000002</v>
      </c>
      <c r="AU13">
        <v>1</v>
      </c>
      <c r="AV13">
        <v>6.25</v>
      </c>
      <c r="AW13">
        <v>1</v>
      </c>
      <c r="AX13">
        <v>6.25</v>
      </c>
      <c r="AY13" t="s">
        <v>140</v>
      </c>
      <c r="AZ13">
        <v>1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0</v>
      </c>
      <c r="EL13">
        <v>0</v>
      </c>
      <c r="EM13">
        <v>14</v>
      </c>
      <c r="EN13">
        <v>1</v>
      </c>
      <c r="EO13">
        <v>12</v>
      </c>
      <c r="EP13">
        <v>0.92900000000000005</v>
      </c>
      <c r="EQ13">
        <v>1</v>
      </c>
      <c r="ER13">
        <v>0</v>
      </c>
      <c r="ES13">
        <v>0</v>
      </c>
      <c r="ET13">
        <v>26</v>
      </c>
      <c r="EU13">
        <v>3</v>
      </c>
      <c r="EV13">
        <v>7</v>
      </c>
      <c r="EW13" s="1">
        <v>45847</v>
      </c>
      <c r="EX13">
        <v>2</v>
      </c>
      <c r="EY13">
        <v>22.22</v>
      </c>
      <c r="EZ13">
        <v>0</v>
      </c>
      <c r="FA13">
        <v>0</v>
      </c>
    </row>
    <row r="14" spans="1:157" x14ac:dyDescent="0.35">
      <c r="A14">
        <v>29</v>
      </c>
      <c r="B14" t="s">
        <v>154</v>
      </c>
      <c r="C14" t="s">
        <v>175</v>
      </c>
      <c r="D14">
        <v>4</v>
      </c>
      <c r="E14">
        <v>13</v>
      </c>
      <c r="F14">
        <v>12</v>
      </c>
      <c r="G14">
        <v>8.3000000000000004E-2</v>
      </c>
      <c r="H14">
        <v>7.6999999999999999E-2</v>
      </c>
      <c r="I14">
        <v>0.16</v>
      </c>
      <c r="J14">
        <v>8.3000000000000004E-2</v>
      </c>
      <c r="K14">
        <v>1</v>
      </c>
      <c r="L14">
        <v>1</v>
      </c>
      <c r="M14">
        <v>0</v>
      </c>
      <c r="N14">
        <v>0</v>
      </c>
      <c r="O14">
        <v>0</v>
      </c>
      <c r="P14">
        <v>1</v>
      </c>
      <c r="Q14">
        <v>0</v>
      </c>
      <c r="R14">
        <v>0</v>
      </c>
      <c r="S14">
        <v>3</v>
      </c>
      <c r="T14">
        <v>1</v>
      </c>
      <c r="U14">
        <v>0</v>
      </c>
      <c r="V14">
        <v>0</v>
      </c>
      <c r="W14">
        <v>1</v>
      </c>
      <c r="X14">
        <v>1</v>
      </c>
      <c r="Y14">
        <v>2</v>
      </c>
      <c r="Z14">
        <v>0</v>
      </c>
      <c r="AA14" t="s">
        <v>140</v>
      </c>
      <c r="AB14">
        <v>0</v>
      </c>
      <c r="AC14">
        <v>0</v>
      </c>
      <c r="AD14">
        <v>3</v>
      </c>
      <c r="AE14">
        <v>23.08</v>
      </c>
      <c r="AF14" t="s">
        <v>140</v>
      </c>
      <c r="AG14">
        <v>0</v>
      </c>
      <c r="AH14">
        <v>75</v>
      </c>
      <c r="AI14">
        <v>0</v>
      </c>
      <c r="AJ14">
        <v>0</v>
      </c>
      <c r="AK14">
        <v>30</v>
      </c>
      <c r="AL14">
        <v>70</v>
      </c>
      <c r="AM14">
        <v>0.1</v>
      </c>
      <c r="AN14">
        <v>0.25</v>
      </c>
      <c r="AO14">
        <v>11</v>
      </c>
      <c r="AP14">
        <v>0</v>
      </c>
      <c r="AQ14">
        <v>0</v>
      </c>
      <c r="AR14">
        <v>1</v>
      </c>
      <c r="AS14">
        <v>44</v>
      </c>
      <c r="AT14">
        <v>3.3849999999999998</v>
      </c>
      <c r="AU14">
        <v>1</v>
      </c>
      <c r="AV14">
        <v>7.69</v>
      </c>
      <c r="AW14">
        <v>2</v>
      </c>
      <c r="AX14">
        <v>15.38</v>
      </c>
      <c r="AY14" t="s">
        <v>140</v>
      </c>
      <c r="AZ14">
        <v>2</v>
      </c>
      <c r="BA14">
        <v>0</v>
      </c>
      <c r="BB14">
        <v>0</v>
      </c>
      <c r="BC14">
        <v>3</v>
      </c>
      <c r="BD14">
        <v>1</v>
      </c>
      <c r="BE14">
        <v>0</v>
      </c>
      <c r="BF14">
        <v>12</v>
      </c>
      <c r="BG14">
        <v>44</v>
      </c>
      <c r="BH14">
        <v>0</v>
      </c>
      <c r="BI14">
        <v>0</v>
      </c>
      <c r="BJ14">
        <v>0</v>
      </c>
      <c r="BK14">
        <v>0</v>
      </c>
      <c r="BL14">
        <v>0</v>
      </c>
      <c r="BM14" t="s">
        <v>140</v>
      </c>
      <c r="BN14">
        <v>0</v>
      </c>
      <c r="BO14">
        <v>1</v>
      </c>
      <c r="BP14">
        <v>0</v>
      </c>
      <c r="BQ14">
        <v>2</v>
      </c>
      <c r="BR14">
        <v>1</v>
      </c>
      <c r="BS14">
        <v>0</v>
      </c>
      <c r="BT14">
        <v>0</v>
      </c>
      <c r="BU14">
        <v>0</v>
      </c>
      <c r="BV14">
        <v>0.66700000000000004</v>
      </c>
      <c r="BW14">
        <v>2</v>
      </c>
      <c r="BX14">
        <v>0</v>
      </c>
      <c r="BY14">
        <v>0</v>
      </c>
      <c r="BZ14">
        <v>0</v>
      </c>
      <c r="CA14">
        <v>0</v>
      </c>
      <c r="CB14" t="s">
        <v>140</v>
      </c>
      <c r="CC14">
        <v>1</v>
      </c>
      <c r="CD14">
        <v>0</v>
      </c>
      <c r="CE14">
        <v>14.7</v>
      </c>
      <c r="CF14">
        <v>3.6669999999999998</v>
      </c>
      <c r="CG14">
        <v>58.33</v>
      </c>
      <c r="CH14">
        <v>3</v>
      </c>
      <c r="CI14">
        <v>2</v>
      </c>
      <c r="CJ14">
        <v>2</v>
      </c>
      <c r="CK14">
        <v>2</v>
      </c>
      <c r="CL14">
        <v>4.55</v>
      </c>
      <c r="CM14">
        <v>54.55</v>
      </c>
      <c r="CN14">
        <v>50</v>
      </c>
      <c r="CO14">
        <v>100</v>
      </c>
      <c r="CP14">
        <v>0</v>
      </c>
      <c r="CQ14">
        <v>0</v>
      </c>
      <c r="CR14">
        <v>0.66700000000000004</v>
      </c>
      <c r="CS14">
        <v>2</v>
      </c>
      <c r="CT14">
        <v>0</v>
      </c>
      <c r="CU14">
        <v>0</v>
      </c>
      <c r="CV14">
        <v>0</v>
      </c>
      <c r="CW14">
        <v>6.82</v>
      </c>
      <c r="CX14">
        <v>8.3000000000000004E-2</v>
      </c>
      <c r="CY14">
        <v>0.5</v>
      </c>
      <c r="CZ14">
        <v>100</v>
      </c>
      <c r="DA14">
        <v>0</v>
      </c>
      <c r="DB14">
        <v>1.333</v>
      </c>
      <c r="DC14">
        <v>0</v>
      </c>
      <c r="DD14">
        <v>0</v>
      </c>
      <c r="DE14">
        <v>33.33</v>
      </c>
      <c r="DF14">
        <v>66.67</v>
      </c>
      <c r="DG14">
        <v>0</v>
      </c>
      <c r="DH14">
        <v>0</v>
      </c>
      <c r="DI14">
        <v>0</v>
      </c>
      <c r="DJ14">
        <v>0</v>
      </c>
      <c r="DK14" t="s">
        <v>140</v>
      </c>
      <c r="DL14" t="s">
        <v>140</v>
      </c>
      <c r="DM14" t="s">
        <v>140</v>
      </c>
      <c r="DN14">
        <v>0</v>
      </c>
      <c r="DO14">
        <v>0</v>
      </c>
      <c r="DP14" t="s">
        <v>140</v>
      </c>
      <c r="DQ14" t="s">
        <v>140</v>
      </c>
      <c r="DR14" t="s">
        <v>140</v>
      </c>
      <c r="DS14">
        <v>0</v>
      </c>
      <c r="DT14">
        <v>0</v>
      </c>
      <c r="DU14" t="s">
        <v>140</v>
      </c>
      <c r="DV14" t="s">
        <v>140</v>
      </c>
      <c r="DW14" t="s">
        <v>140</v>
      </c>
      <c r="DX14">
        <v>0</v>
      </c>
      <c r="DY14">
        <v>0</v>
      </c>
      <c r="DZ14" t="s">
        <v>140</v>
      </c>
      <c r="EA14" t="s">
        <v>140</v>
      </c>
      <c r="EB14" t="s">
        <v>140</v>
      </c>
      <c r="EC14">
        <v>0</v>
      </c>
      <c r="ED14">
        <v>0</v>
      </c>
      <c r="EE14" t="s">
        <v>140</v>
      </c>
      <c r="EF14" t="s">
        <v>140</v>
      </c>
      <c r="EG14" t="s">
        <v>140</v>
      </c>
      <c r="EH14">
        <v>0</v>
      </c>
      <c r="EI14">
        <v>0</v>
      </c>
      <c r="EJ14" t="s">
        <v>140</v>
      </c>
      <c r="EK14" t="s">
        <v>140</v>
      </c>
      <c r="EL14" t="s">
        <v>140</v>
      </c>
      <c r="EM14">
        <v>6</v>
      </c>
      <c r="EN14">
        <v>2</v>
      </c>
      <c r="EO14">
        <v>4</v>
      </c>
      <c r="EP14">
        <v>1</v>
      </c>
      <c r="EQ14">
        <v>0</v>
      </c>
      <c r="ER14">
        <v>1</v>
      </c>
      <c r="ES14">
        <v>0</v>
      </c>
      <c r="ET14">
        <v>0</v>
      </c>
      <c r="EU14">
        <v>0</v>
      </c>
      <c r="EV14">
        <v>0</v>
      </c>
      <c r="EW14" t="s">
        <v>141</v>
      </c>
      <c r="EX14">
        <v>0</v>
      </c>
      <c r="EY14" t="s">
        <v>140</v>
      </c>
      <c r="EZ14">
        <v>0</v>
      </c>
      <c r="FA14">
        <v>0</v>
      </c>
    </row>
    <row r="15" spans="1:157" x14ac:dyDescent="0.35">
      <c r="A15">
        <v>8</v>
      </c>
      <c r="B15" t="s">
        <v>152</v>
      </c>
      <c r="C15" t="s">
        <v>153</v>
      </c>
      <c r="D15">
        <v>8</v>
      </c>
      <c r="E15">
        <v>13</v>
      </c>
      <c r="F15">
        <v>12</v>
      </c>
      <c r="G15">
        <v>0.33300000000000002</v>
      </c>
      <c r="H15">
        <v>0.308</v>
      </c>
      <c r="I15">
        <v>0.64100000000000001</v>
      </c>
      <c r="J15">
        <v>0.33300000000000002</v>
      </c>
      <c r="K15">
        <v>4</v>
      </c>
      <c r="L15">
        <v>4</v>
      </c>
      <c r="M15">
        <v>0</v>
      </c>
      <c r="N15">
        <v>0</v>
      </c>
      <c r="O15">
        <v>0</v>
      </c>
      <c r="P15">
        <v>3</v>
      </c>
      <c r="Q15">
        <v>2</v>
      </c>
      <c r="R15">
        <v>0</v>
      </c>
      <c r="S15">
        <v>3</v>
      </c>
      <c r="T15">
        <v>1</v>
      </c>
      <c r="U15">
        <v>0</v>
      </c>
      <c r="V15">
        <v>0</v>
      </c>
      <c r="W15">
        <v>1</v>
      </c>
      <c r="X15">
        <v>0</v>
      </c>
      <c r="Y15">
        <v>0</v>
      </c>
      <c r="Z15">
        <v>0</v>
      </c>
      <c r="AA15" t="s">
        <v>140</v>
      </c>
      <c r="AB15">
        <v>0</v>
      </c>
      <c r="AC15">
        <v>0</v>
      </c>
      <c r="AD15">
        <v>6</v>
      </c>
      <c r="AE15">
        <v>46.15</v>
      </c>
      <c r="AF15" t="s">
        <v>140</v>
      </c>
      <c r="AG15">
        <v>0</v>
      </c>
      <c r="AH15">
        <v>75</v>
      </c>
      <c r="AI15">
        <v>2</v>
      </c>
      <c r="AJ15">
        <v>20</v>
      </c>
      <c r="AK15">
        <v>50</v>
      </c>
      <c r="AL15">
        <v>30</v>
      </c>
      <c r="AM15">
        <v>0.4</v>
      </c>
      <c r="AN15">
        <v>0.5</v>
      </c>
      <c r="AO15">
        <v>8</v>
      </c>
      <c r="AP15">
        <v>1</v>
      </c>
      <c r="AQ15">
        <v>0</v>
      </c>
      <c r="AR15">
        <v>4</v>
      </c>
      <c r="AS15">
        <v>46</v>
      </c>
      <c r="AT15">
        <v>3.5379999999999998</v>
      </c>
      <c r="AU15">
        <v>2</v>
      </c>
      <c r="AV15">
        <v>15.38</v>
      </c>
      <c r="AW15">
        <v>2</v>
      </c>
      <c r="AX15">
        <v>15.38</v>
      </c>
      <c r="AY15" t="s">
        <v>140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11</v>
      </c>
      <c r="EN15">
        <v>2</v>
      </c>
      <c r="EO15">
        <v>9</v>
      </c>
      <c r="EP15">
        <v>1</v>
      </c>
      <c r="EQ15">
        <v>0</v>
      </c>
      <c r="ER15">
        <v>3</v>
      </c>
      <c r="ES15">
        <v>0</v>
      </c>
      <c r="ET15">
        <v>0</v>
      </c>
      <c r="EU15">
        <v>0</v>
      </c>
      <c r="EV15">
        <v>0</v>
      </c>
      <c r="EW15" t="s">
        <v>141</v>
      </c>
      <c r="EX15">
        <v>0</v>
      </c>
      <c r="EY15" t="s">
        <v>140</v>
      </c>
      <c r="EZ15">
        <v>0</v>
      </c>
      <c r="FA15">
        <v>0</v>
      </c>
    </row>
    <row r="16" spans="1:157" x14ac:dyDescent="0.35">
      <c r="A16">
        <v>23</v>
      </c>
      <c r="B16" t="s">
        <v>170</v>
      </c>
      <c r="C16" t="s">
        <v>171</v>
      </c>
      <c r="D16">
        <v>4</v>
      </c>
      <c r="E16">
        <v>12</v>
      </c>
      <c r="F16">
        <v>11</v>
      </c>
      <c r="G16">
        <v>0.45500000000000002</v>
      </c>
      <c r="H16">
        <v>0.41699999999999998</v>
      </c>
      <c r="I16">
        <v>0.871</v>
      </c>
      <c r="J16">
        <v>0.45500000000000002</v>
      </c>
      <c r="K16">
        <v>5</v>
      </c>
      <c r="L16">
        <v>5</v>
      </c>
      <c r="M16">
        <v>0</v>
      </c>
      <c r="N16">
        <v>0</v>
      </c>
      <c r="O16">
        <v>0</v>
      </c>
      <c r="P16">
        <v>3</v>
      </c>
      <c r="Q16">
        <v>1</v>
      </c>
      <c r="R16">
        <v>0</v>
      </c>
      <c r="S16">
        <v>0</v>
      </c>
      <c r="T16">
        <v>0</v>
      </c>
      <c r="U16">
        <v>0</v>
      </c>
      <c r="V16">
        <v>0</v>
      </c>
      <c r="W16">
        <v>1</v>
      </c>
      <c r="X16">
        <v>0</v>
      </c>
      <c r="Y16">
        <v>0</v>
      </c>
      <c r="Z16">
        <v>1</v>
      </c>
      <c r="AA16">
        <v>100</v>
      </c>
      <c r="AB16">
        <v>0</v>
      </c>
      <c r="AC16">
        <v>0</v>
      </c>
      <c r="AD16">
        <v>5</v>
      </c>
      <c r="AE16">
        <v>41.67</v>
      </c>
      <c r="AF16" t="s">
        <v>140</v>
      </c>
      <c r="AG16">
        <v>0</v>
      </c>
      <c r="AH16">
        <v>100</v>
      </c>
      <c r="AI16">
        <v>5</v>
      </c>
      <c r="AJ16">
        <v>33.33</v>
      </c>
      <c r="AK16">
        <v>25</v>
      </c>
      <c r="AL16">
        <v>41.67</v>
      </c>
      <c r="AM16">
        <v>0.41699999999999998</v>
      </c>
      <c r="AN16">
        <v>0.5</v>
      </c>
      <c r="AO16">
        <v>5</v>
      </c>
      <c r="AP16">
        <v>2</v>
      </c>
      <c r="AQ16">
        <v>0</v>
      </c>
      <c r="AR16">
        <v>5</v>
      </c>
      <c r="AS16">
        <v>23</v>
      </c>
      <c r="AT16">
        <v>1.917</v>
      </c>
      <c r="AU16">
        <v>0</v>
      </c>
      <c r="AV16">
        <v>0</v>
      </c>
      <c r="AW16">
        <v>0</v>
      </c>
      <c r="AX16">
        <v>0</v>
      </c>
      <c r="AY16" t="s">
        <v>140</v>
      </c>
      <c r="AZ16">
        <v>1</v>
      </c>
      <c r="BA16">
        <v>0</v>
      </c>
      <c r="BB16">
        <v>0</v>
      </c>
      <c r="BC16">
        <v>0</v>
      </c>
      <c r="BD16">
        <v>1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 t="s">
        <v>140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 t="s">
        <v>140</v>
      </c>
      <c r="BV16" t="s">
        <v>140</v>
      </c>
      <c r="BW16">
        <v>0</v>
      </c>
      <c r="BX16">
        <v>0</v>
      </c>
      <c r="BY16">
        <v>0</v>
      </c>
      <c r="BZ16">
        <v>0</v>
      </c>
      <c r="CA16">
        <v>0</v>
      </c>
      <c r="CB16" t="s">
        <v>140</v>
      </c>
      <c r="CC16">
        <v>0</v>
      </c>
      <c r="CD16" t="s">
        <v>140</v>
      </c>
      <c r="CE16" t="s">
        <v>140</v>
      </c>
      <c r="CF16" t="s">
        <v>140</v>
      </c>
      <c r="CG16" t="s">
        <v>140</v>
      </c>
      <c r="CH16">
        <v>0</v>
      </c>
      <c r="CI16">
        <v>0</v>
      </c>
      <c r="CJ16">
        <v>0</v>
      </c>
      <c r="CK16">
        <v>0</v>
      </c>
      <c r="CL16" t="s">
        <v>140</v>
      </c>
      <c r="CM16" t="s">
        <v>140</v>
      </c>
      <c r="CN16" t="s">
        <v>140</v>
      </c>
      <c r="CO16" t="s">
        <v>140</v>
      </c>
      <c r="CP16" t="s">
        <v>140</v>
      </c>
      <c r="CQ16" t="s">
        <v>140</v>
      </c>
      <c r="CR16" t="s">
        <v>140</v>
      </c>
      <c r="CS16">
        <v>0</v>
      </c>
      <c r="CT16">
        <v>0</v>
      </c>
      <c r="CU16">
        <v>0</v>
      </c>
      <c r="CV16">
        <v>0</v>
      </c>
      <c r="CW16" t="s">
        <v>140</v>
      </c>
      <c r="CX16" t="s">
        <v>140</v>
      </c>
      <c r="CY16" t="s">
        <v>140</v>
      </c>
      <c r="CZ16" t="s">
        <v>140</v>
      </c>
      <c r="DA16" t="s">
        <v>140</v>
      </c>
      <c r="DB16" t="s">
        <v>140</v>
      </c>
      <c r="DC16">
        <v>0</v>
      </c>
      <c r="DD16" t="s">
        <v>140</v>
      </c>
      <c r="DE16" t="s">
        <v>140</v>
      </c>
      <c r="DF16" t="s">
        <v>140</v>
      </c>
      <c r="DG16" t="s">
        <v>140</v>
      </c>
      <c r="DH16" t="s">
        <v>140</v>
      </c>
      <c r="DI16">
        <v>0</v>
      </c>
      <c r="DJ16">
        <v>0</v>
      </c>
      <c r="DK16" t="s">
        <v>140</v>
      </c>
      <c r="DL16" t="s">
        <v>140</v>
      </c>
      <c r="DM16" t="s">
        <v>140</v>
      </c>
      <c r="DN16">
        <v>0</v>
      </c>
      <c r="DO16">
        <v>0</v>
      </c>
      <c r="DP16" t="s">
        <v>140</v>
      </c>
      <c r="DQ16" t="s">
        <v>140</v>
      </c>
      <c r="DR16" t="s">
        <v>140</v>
      </c>
      <c r="DS16">
        <v>0</v>
      </c>
      <c r="DT16">
        <v>0</v>
      </c>
      <c r="DU16" t="s">
        <v>140</v>
      </c>
      <c r="DV16" t="s">
        <v>140</v>
      </c>
      <c r="DW16" t="s">
        <v>140</v>
      </c>
      <c r="DX16">
        <v>0</v>
      </c>
      <c r="DY16">
        <v>0</v>
      </c>
      <c r="DZ16" t="s">
        <v>140</v>
      </c>
      <c r="EA16" t="s">
        <v>140</v>
      </c>
      <c r="EB16" t="s">
        <v>140</v>
      </c>
      <c r="EC16">
        <v>0</v>
      </c>
      <c r="ED16">
        <v>0</v>
      </c>
      <c r="EE16" t="s">
        <v>140</v>
      </c>
      <c r="EF16" t="s">
        <v>140</v>
      </c>
      <c r="EG16" t="s">
        <v>140</v>
      </c>
      <c r="EH16">
        <v>0</v>
      </c>
      <c r="EI16">
        <v>0</v>
      </c>
      <c r="EJ16" t="s">
        <v>140</v>
      </c>
      <c r="EK16" t="s">
        <v>140</v>
      </c>
      <c r="EL16" t="s">
        <v>140</v>
      </c>
      <c r="EM16">
        <v>14</v>
      </c>
      <c r="EN16">
        <v>0</v>
      </c>
      <c r="EO16">
        <v>13</v>
      </c>
      <c r="EP16">
        <v>0.92900000000000005</v>
      </c>
      <c r="EQ16">
        <v>1</v>
      </c>
      <c r="ER16">
        <v>0</v>
      </c>
      <c r="ES16">
        <v>0</v>
      </c>
      <c r="ET16">
        <v>0</v>
      </c>
      <c r="EU16">
        <v>0</v>
      </c>
      <c r="EV16">
        <v>0</v>
      </c>
      <c r="EW16" t="s">
        <v>141</v>
      </c>
      <c r="EX16">
        <v>0</v>
      </c>
      <c r="EY16" t="s">
        <v>140</v>
      </c>
      <c r="EZ16">
        <v>0</v>
      </c>
      <c r="FA16">
        <v>0</v>
      </c>
    </row>
    <row r="17" spans="1:157" x14ac:dyDescent="0.35">
      <c r="A17">
        <v>22</v>
      </c>
      <c r="B17" t="s">
        <v>162</v>
      </c>
      <c r="C17" t="s">
        <v>169</v>
      </c>
      <c r="D17">
        <v>5</v>
      </c>
      <c r="E17">
        <v>12</v>
      </c>
      <c r="F17">
        <v>8</v>
      </c>
      <c r="G17">
        <v>0.5</v>
      </c>
      <c r="H17">
        <v>0.66700000000000004</v>
      </c>
      <c r="I17">
        <v>1.167</v>
      </c>
      <c r="J17">
        <v>0.5</v>
      </c>
      <c r="K17">
        <v>4</v>
      </c>
      <c r="L17">
        <v>4</v>
      </c>
      <c r="M17">
        <v>0</v>
      </c>
      <c r="N17">
        <v>0</v>
      </c>
      <c r="O17">
        <v>0</v>
      </c>
      <c r="P17">
        <v>3</v>
      </c>
      <c r="Q17">
        <v>2</v>
      </c>
      <c r="R17">
        <v>3</v>
      </c>
      <c r="S17">
        <v>1</v>
      </c>
      <c r="T17">
        <v>0</v>
      </c>
      <c r="U17">
        <v>1</v>
      </c>
      <c r="V17">
        <v>0</v>
      </c>
      <c r="W17">
        <v>0</v>
      </c>
      <c r="X17">
        <v>0</v>
      </c>
      <c r="Y17">
        <v>0</v>
      </c>
      <c r="Z17">
        <v>0</v>
      </c>
      <c r="AA17" t="s">
        <v>140</v>
      </c>
      <c r="AB17">
        <v>0</v>
      </c>
      <c r="AC17">
        <v>0</v>
      </c>
      <c r="AD17">
        <v>7</v>
      </c>
      <c r="AE17">
        <v>58.33</v>
      </c>
      <c r="AF17">
        <v>4</v>
      </c>
      <c r="AG17">
        <v>3</v>
      </c>
      <c r="AH17">
        <v>87.5</v>
      </c>
      <c r="AI17">
        <v>3</v>
      </c>
      <c r="AJ17">
        <v>28.57</v>
      </c>
      <c r="AK17">
        <v>42.86</v>
      </c>
      <c r="AL17">
        <v>28.57</v>
      </c>
      <c r="AM17">
        <v>0.57099999999999995</v>
      </c>
      <c r="AN17">
        <v>0.75</v>
      </c>
      <c r="AO17">
        <v>1</v>
      </c>
      <c r="AP17">
        <v>1</v>
      </c>
      <c r="AQ17">
        <v>0</v>
      </c>
      <c r="AR17">
        <v>4</v>
      </c>
      <c r="AS17">
        <v>36</v>
      </c>
      <c r="AT17">
        <v>3</v>
      </c>
      <c r="AU17">
        <v>0</v>
      </c>
      <c r="AV17">
        <v>0</v>
      </c>
      <c r="AW17">
        <v>1</v>
      </c>
      <c r="AX17">
        <v>8.33</v>
      </c>
      <c r="AY17" t="s">
        <v>140</v>
      </c>
      <c r="AZ17">
        <v>0</v>
      </c>
      <c r="BA17">
        <v>0</v>
      </c>
      <c r="BB17">
        <v>0</v>
      </c>
      <c r="BC17">
        <v>5.2</v>
      </c>
      <c r="BD17">
        <v>3</v>
      </c>
      <c r="BE17">
        <v>0</v>
      </c>
      <c r="BF17">
        <v>34</v>
      </c>
      <c r="BG17">
        <v>94</v>
      </c>
      <c r="BH17">
        <v>0</v>
      </c>
      <c r="BI17">
        <v>1</v>
      </c>
      <c r="BJ17">
        <v>0</v>
      </c>
      <c r="BK17">
        <v>0</v>
      </c>
      <c r="BL17">
        <v>0</v>
      </c>
      <c r="BM17" t="s">
        <v>140</v>
      </c>
      <c r="BN17">
        <v>10</v>
      </c>
      <c r="BO17">
        <v>7</v>
      </c>
      <c r="BP17">
        <v>3</v>
      </c>
      <c r="BQ17">
        <v>4</v>
      </c>
      <c r="BR17">
        <v>4</v>
      </c>
      <c r="BS17">
        <v>2</v>
      </c>
      <c r="BT17">
        <v>3</v>
      </c>
      <c r="BU17">
        <v>4.7649999999999997</v>
      </c>
      <c r="BV17">
        <v>2.4710000000000001</v>
      </c>
      <c r="BW17">
        <v>7</v>
      </c>
      <c r="BX17">
        <v>1</v>
      </c>
      <c r="BY17">
        <v>0</v>
      </c>
      <c r="BZ17">
        <v>0</v>
      </c>
      <c r="CA17">
        <v>1</v>
      </c>
      <c r="CB17">
        <v>100</v>
      </c>
      <c r="CC17">
        <v>1</v>
      </c>
      <c r="CD17">
        <v>0.37</v>
      </c>
      <c r="CE17">
        <v>16.600000000000001</v>
      </c>
      <c r="CF17">
        <v>2.7650000000000001</v>
      </c>
      <c r="CG17">
        <v>55.88</v>
      </c>
      <c r="CH17">
        <v>4</v>
      </c>
      <c r="CI17">
        <v>3</v>
      </c>
      <c r="CJ17">
        <v>1</v>
      </c>
      <c r="CK17">
        <v>2</v>
      </c>
      <c r="CL17">
        <v>5.5190000000000001</v>
      </c>
      <c r="CM17">
        <v>54.26</v>
      </c>
      <c r="CN17">
        <v>58.82</v>
      </c>
      <c r="CO17">
        <v>75</v>
      </c>
      <c r="CP17">
        <v>0</v>
      </c>
      <c r="CQ17">
        <v>25</v>
      </c>
      <c r="CR17">
        <v>0.70599999999999996</v>
      </c>
      <c r="CS17">
        <v>3</v>
      </c>
      <c r="CT17">
        <v>2</v>
      </c>
      <c r="CU17">
        <v>1</v>
      </c>
      <c r="CV17">
        <v>1</v>
      </c>
      <c r="CW17">
        <v>7.45</v>
      </c>
      <c r="CX17">
        <v>0.11799999999999999</v>
      </c>
      <c r="CY17">
        <v>1</v>
      </c>
      <c r="CZ17">
        <v>60.87</v>
      </c>
      <c r="DA17">
        <v>39.130000000000003</v>
      </c>
      <c r="DB17">
        <v>1.2</v>
      </c>
      <c r="DC17">
        <v>0</v>
      </c>
      <c r="DD17">
        <v>34.78</v>
      </c>
      <c r="DE17">
        <v>26.09</v>
      </c>
      <c r="DF17">
        <v>39.130000000000003</v>
      </c>
      <c r="DG17">
        <v>0.435</v>
      </c>
      <c r="DH17">
        <v>0.33300000000000002</v>
      </c>
      <c r="DI17">
        <v>0</v>
      </c>
      <c r="DJ17">
        <v>0</v>
      </c>
      <c r="DK17" t="s">
        <v>140</v>
      </c>
      <c r="DL17" t="s">
        <v>140</v>
      </c>
      <c r="DM17" t="s">
        <v>140</v>
      </c>
      <c r="DN17">
        <v>0</v>
      </c>
      <c r="DO17">
        <v>0</v>
      </c>
      <c r="DP17" t="s">
        <v>140</v>
      </c>
      <c r="DQ17" t="s">
        <v>140</v>
      </c>
      <c r="DR17" t="s">
        <v>140</v>
      </c>
      <c r="DS17">
        <v>0</v>
      </c>
      <c r="DT17">
        <v>0</v>
      </c>
      <c r="DU17" t="s">
        <v>140</v>
      </c>
      <c r="DV17" t="s">
        <v>140</v>
      </c>
      <c r="DW17" t="s">
        <v>140</v>
      </c>
      <c r="DX17">
        <v>0</v>
      </c>
      <c r="DY17">
        <v>0</v>
      </c>
      <c r="DZ17" t="s">
        <v>140</v>
      </c>
      <c r="EA17" t="s">
        <v>140</v>
      </c>
      <c r="EB17" t="s">
        <v>140</v>
      </c>
      <c r="EC17">
        <v>0</v>
      </c>
      <c r="ED17">
        <v>0</v>
      </c>
      <c r="EE17" t="s">
        <v>140</v>
      </c>
      <c r="EF17" t="s">
        <v>140</v>
      </c>
      <c r="EG17" t="s">
        <v>140</v>
      </c>
      <c r="EH17">
        <v>0</v>
      </c>
      <c r="EI17">
        <v>0</v>
      </c>
      <c r="EJ17" t="s">
        <v>140</v>
      </c>
      <c r="EK17" t="s">
        <v>140</v>
      </c>
      <c r="EL17" t="s">
        <v>140</v>
      </c>
      <c r="EM17">
        <v>16</v>
      </c>
      <c r="EN17">
        <v>5</v>
      </c>
      <c r="EO17">
        <v>11</v>
      </c>
      <c r="EP17">
        <v>1</v>
      </c>
      <c r="EQ17">
        <v>0</v>
      </c>
      <c r="ER17">
        <v>2</v>
      </c>
      <c r="ES17">
        <v>0</v>
      </c>
      <c r="ET17">
        <v>0</v>
      </c>
      <c r="EU17">
        <v>0</v>
      </c>
      <c r="EV17">
        <v>0</v>
      </c>
      <c r="EW17" t="s">
        <v>141</v>
      </c>
      <c r="EX17">
        <v>0</v>
      </c>
      <c r="EY17" t="s">
        <v>140</v>
      </c>
      <c r="EZ17">
        <v>0</v>
      </c>
      <c r="FA17">
        <v>0</v>
      </c>
    </row>
    <row r="18" spans="1:157" x14ac:dyDescent="0.35">
      <c r="A18">
        <v>35</v>
      </c>
      <c r="B18" t="s">
        <v>182</v>
      </c>
      <c r="C18" t="s">
        <v>183</v>
      </c>
      <c r="D18">
        <v>4</v>
      </c>
      <c r="E18">
        <v>12</v>
      </c>
      <c r="F18">
        <v>10</v>
      </c>
      <c r="G18">
        <v>0.2</v>
      </c>
      <c r="H18">
        <v>0.33300000000000002</v>
      </c>
      <c r="I18">
        <v>0.53300000000000003</v>
      </c>
      <c r="J18">
        <v>0.2</v>
      </c>
      <c r="K18">
        <v>2</v>
      </c>
      <c r="L18">
        <v>2</v>
      </c>
      <c r="M18">
        <v>0</v>
      </c>
      <c r="N18">
        <v>0</v>
      </c>
      <c r="O18">
        <v>0</v>
      </c>
      <c r="P18">
        <v>1</v>
      </c>
      <c r="Q18">
        <v>2</v>
      </c>
      <c r="R18">
        <v>2</v>
      </c>
      <c r="S18">
        <v>4</v>
      </c>
      <c r="T18">
        <v>3</v>
      </c>
      <c r="U18">
        <v>0</v>
      </c>
      <c r="V18">
        <v>0</v>
      </c>
      <c r="W18">
        <v>0</v>
      </c>
      <c r="X18">
        <v>0</v>
      </c>
      <c r="Y18">
        <v>1</v>
      </c>
      <c r="Z18">
        <v>0</v>
      </c>
      <c r="AA18" t="s">
        <v>140</v>
      </c>
      <c r="AB18">
        <v>0</v>
      </c>
      <c r="AC18">
        <v>0</v>
      </c>
      <c r="AD18">
        <v>5</v>
      </c>
      <c r="AE18">
        <v>41.67</v>
      </c>
      <c r="AF18">
        <v>6</v>
      </c>
      <c r="AG18">
        <v>0.5</v>
      </c>
      <c r="AH18">
        <v>60</v>
      </c>
      <c r="AI18">
        <v>1</v>
      </c>
      <c r="AJ18">
        <v>16.670000000000002</v>
      </c>
      <c r="AK18">
        <v>33.33</v>
      </c>
      <c r="AL18">
        <v>50</v>
      </c>
      <c r="AM18">
        <v>0.33300000000000002</v>
      </c>
      <c r="AN18">
        <v>0.2</v>
      </c>
      <c r="AO18">
        <v>9</v>
      </c>
      <c r="AP18">
        <v>1</v>
      </c>
      <c r="AQ18">
        <v>0</v>
      </c>
      <c r="AR18">
        <v>2</v>
      </c>
      <c r="AS18">
        <v>50</v>
      </c>
      <c r="AT18">
        <v>4.1669999999999998</v>
      </c>
      <c r="AU18">
        <v>2</v>
      </c>
      <c r="AV18">
        <v>16.670000000000002</v>
      </c>
      <c r="AW18">
        <v>4</v>
      </c>
      <c r="AX18">
        <v>33.33</v>
      </c>
      <c r="AY18" t="s">
        <v>140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0</v>
      </c>
      <c r="DU18">
        <v>0</v>
      </c>
      <c r="DV18">
        <v>0</v>
      </c>
      <c r="DW18">
        <v>0</v>
      </c>
      <c r="DX18">
        <v>0</v>
      </c>
      <c r="DY18">
        <v>0</v>
      </c>
      <c r="DZ18">
        <v>0</v>
      </c>
      <c r="EA18">
        <v>0</v>
      </c>
      <c r="EB18">
        <v>0</v>
      </c>
      <c r="EC18">
        <v>0</v>
      </c>
      <c r="ED18">
        <v>0</v>
      </c>
      <c r="EE18">
        <v>0</v>
      </c>
      <c r="EF18">
        <v>0</v>
      </c>
      <c r="EG18">
        <v>0</v>
      </c>
      <c r="EH18">
        <v>0</v>
      </c>
      <c r="EI18">
        <v>0</v>
      </c>
      <c r="EJ18">
        <v>0</v>
      </c>
      <c r="EK18">
        <v>0</v>
      </c>
      <c r="EL18">
        <v>0</v>
      </c>
      <c r="EM18">
        <v>21</v>
      </c>
      <c r="EN18">
        <v>0</v>
      </c>
      <c r="EO18">
        <v>21</v>
      </c>
      <c r="EP18">
        <v>1</v>
      </c>
      <c r="EQ18">
        <v>0</v>
      </c>
      <c r="ER18">
        <v>1</v>
      </c>
      <c r="ES18">
        <v>0</v>
      </c>
      <c r="ET18">
        <v>21</v>
      </c>
      <c r="EU18">
        <v>2</v>
      </c>
      <c r="EV18">
        <v>7</v>
      </c>
      <c r="EW18" s="1">
        <v>45846</v>
      </c>
      <c r="EX18">
        <v>1</v>
      </c>
      <c r="EY18">
        <v>12.5</v>
      </c>
      <c r="EZ18">
        <v>0</v>
      </c>
      <c r="FA18">
        <v>0</v>
      </c>
    </row>
    <row r="19" spans="1:157" x14ac:dyDescent="0.35">
      <c r="A19">
        <v>16</v>
      </c>
      <c r="B19" t="s">
        <v>164</v>
      </c>
      <c r="C19" t="s">
        <v>165</v>
      </c>
      <c r="D19">
        <v>5</v>
      </c>
      <c r="E19">
        <v>9</v>
      </c>
      <c r="F19">
        <v>8</v>
      </c>
      <c r="G19">
        <v>0.125</v>
      </c>
      <c r="H19">
        <v>0.222</v>
      </c>
      <c r="I19">
        <v>0.47199999999999998</v>
      </c>
      <c r="J19">
        <v>0.25</v>
      </c>
      <c r="K19">
        <v>1</v>
      </c>
      <c r="L19">
        <v>0</v>
      </c>
      <c r="M19">
        <v>1</v>
      </c>
      <c r="N19">
        <v>0</v>
      </c>
      <c r="O19">
        <v>0</v>
      </c>
      <c r="P19">
        <v>2</v>
      </c>
      <c r="Q19">
        <v>1</v>
      </c>
      <c r="R19">
        <v>1</v>
      </c>
      <c r="S19">
        <v>3</v>
      </c>
      <c r="T19">
        <v>1</v>
      </c>
      <c r="U19">
        <v>0</v>
      </c>
      <c r="V19">
        <v>0</v>
      </c>
      <c r="W19">
        <v>0</v>
      </c>
      <c r="X19">
        <v>1</v>
      </c>
      <c r="Y19">
        <v>0</v>
      </c>
      <c r="Z19">
        <v>0</v>
      </c>
      <c r="AA19" t="s">
        <v>140</v>
      </c>
      <c r="AB19">
        <v>0</v>
      </c>
      <c r="AC19">
        <v>0</v>
      </c>
      <c r="AD19">
        <v>6</v>
      </c>
      <c r="AE19">
        <v>66.67</v>
      </c>
      <c r="AF19">
        <v>9</v>
      </c>
      <c r="AG19">
        <v>0.33300000000000002</v>
      </c>
      <c r="AH19">
        <v>62.5</v>
      </c>
      <c r="AI19">
        <v>1</v>
      </c>
      <c r="AJ19">
        <v>20</v>
      </c>
      <c r="AK19">
        <v>20</v>
      </c>
      <c r="AL19">
        <v>60</v>
      </c>
      <c r="AM19">
        <v>0.2</v>
      </c>
      <c r="AN19">
        <v>0.2</v>
      </c>
      <c r="AO19">
        <v>6</v>
      </c>
      <c r="AP19">
        <v>0</v>
      </c>
      <c r="AQ19">
        <v>1</v>
      </c>
      <c r="AR19">
        <v>2</v>
      </c>
      <c r="AS19">
        <v>39</v>
      </c>
      <c r="AT19">
        <v>4.3330000000000002</v>
      </c>
      <c r="AU19">
        <v>1</v>
      </c>
      <c r="AV19">
        <v>11.11</v>
      </c>
      <c r="AW19">
        <v>4</v>
      </c>
      <c r="AX19">
        <v>44.44</v>
      </c>
      <c r="AY19" t="s">
        <v>140</v>
      </c>
      <c r="AZ19">
        <v>1</v>
      </c>
      <c r="BA19">
        <v>0</v>
      </c>
      <c r="BB19">
        <v>0</v>
      </c>
      <c r="BC19">
        <v>3</v>
      </c>
      <c r="BD19">
        <v>4</v>
      </c>
      <c r="BE19">
        <v>0</v>
      </c>
      <c r="BF19">
        <v>17</v>
      </c>
      <c r="BG19">
        <v>66</v>
      </c>
      <c r="BH19">
        <v>1</v>
      </c>
      <c r="BI19">
        <v>1</v>
      </c>
      <c r="BJ19">
        <v>0</v>
      </c>
      <c r="BK19">
        <v>0</v>
      </c>
      <c r="BL19">
        <v>0</v>
      </c>
      <c r="BM19" t="s">
        <v>140</v>
      </c>
      <c r="BN19">
        <v>5</v>
      </c>
      <c r="BO19">
        <v>4</v>
      </c>
      <c r="BP19">
        <v>4</v>
      </c>
      <c r="BQ19">
        <v>4</v>
      </c>
      <c r="BR19">
        <v>0</v>
      </c>
      <c r="BS19">
        <v>0</v>
      </c>
      <c r="BT19">
        <v>0</v>
      </c>
      <c r="BU19">
        <v>12</v>
      </c>
      <c r="BV19">
        <v>3</v>
      </c>
      <c r="BW19">
        <v>4</v>
      </c>
      <c r="BX19">
        <v>0</v>
      </c>
      <c r="BY19">
        <v>0</v>
      </c>
      <c r="BZ19">
        <v>1</v>
      </c>
      <c r="CA19">
        <v>1</v>
      </c>
      <c r="CB19">
        <v>50</v>
      </c>
      <c r="CC19">
        <v>2</v>
      </c>
      <c r="CD19">
        <v>0.41699999999999998</v>
      </c>
      <c r="CE19">
        <v>22</v>
      </c>
      <c r="CF19">
        <v>3.8820000000000001</v>
      </c>
      <c r="CG19">
        <v>47.06</v>
      </c>
      <c r="CH19">
        <v>1</v>
      </c>
      <c r="CI19">
        <v>1</v>
      </c>
      <c r="CJ19">
        <v>0</v>
      </c>
      <c r="CK19">
        <v>0</v>
      </c>
      <c r="CL19">
        <v>7.28</v>
      </c>
      <c r="CM19">
        <v>48.48</v>
      </c>
      <c r="CN19">
        <v>52.94</v>
      </c>
      <c r="CO19">
        <v>44.44</v>
      </c>
      <c r="CP19">
        <v>22.22</v>
      </c>
      <c r="CQ19">
        <v>33.33</v>
      </c>
      <c r="CR19">
        <v>1.333</v>
      </c>
      <c r="CS19">
        <v>1</v>
      </c>
      <c r="CT19">
        <v>2</v>
      </c>
      <c r="CU19">
        <v>1</v>
      </c>
      <c r="CV19">
        <v>1</v>
      </c>
      <c r="CW19">
        <v>6.06</v>
      </c>
      <c r="CX19">
        <v>0</v>
      </c>
      <c r="CY19">
        <v>0</v>
      </c>
      <c r="CZ19">
        <v>76.92</v>
      </c>
      <c r="DA19">
        <v>23.08</v>
      </c>
      <c r="DB19">
        <v>0.33300000000000002</v>
      </c>
      <c r="DC19">
        <v>0</v>
      </c>
      <c r="DD19">
        <v>23.08</v>
      </c>
      <c r="DE19">
        <v>61.54</v>
      </c>
      <c r="DF19">
        <v>15.38</v>
      </c>
      <c r="DG19">
        <v>0.38500000000000001</v>
      </c>
      <c r="DH19">
        <v>0.33300000000000002</v>
      </c>
      <c r="DI19">
        <v>0</v>
      </c>
      <c r="DJ19">
        <v>0</v>
      </c>
      <c r="DK19" t="s">
        <v>140</v>
      </c>
      <c r="DL19" t="s">
        <v>140</v>
      </c>
      <c r="DM19" t="s">
        <v>140</v>
      </c>
      <c r="DN19">
        <v>0</v>
      </c>
      <c r="DO19">
        <v>0</v>
      </c>
      <c r="DP19" t="s">
        <v>140</v>
      </c>
      <c r="DQ19" t="s">
        <v>140</v>
      </c>
      <c r="DR19" t="s">
        <v>140</v>
      </c>
      <c r="DS19">
        <v>0</v>
      </c>
      <c r="DT19">
        <v>0</v>
      </c>
      <c r="DU19" t="s">
        <v>140</v>
      </c>
      <c r="DV19" t="s">
        <v>140</v>
      </c>
      <c r="DW19" t="s">
        <v>140</v>
      </c>
      <c r="DX19">
        <v>0</v>
      </c>
      <c r="DY19">
        <v>0</v>
      </c>
      <c r="DZ19" t="s">
        <v>140</v>
      </c>
      <c r="EA19" t="s">
        <v>140</v>
      </c>
      <c r="EB19" t="s">
        <v>140</v>
      </c>
      <c r="EC19">
        <v>0</v>
      </c>
      <c r="ED19">
        <v>0</v>
      </c>
      <c r="EE19" t="s">
        <v>140</v>
      </c>
      <c r="EF19" t="s">
        <v>140</v>
      </c>
      <c r="EG19" t="s">
        <v>140</v>
      </c>
      <c r="EH19">
        <v>0</v>
      </c>
      <c r="EI19">
        <v>0</v>
      </c>
      <c r="EJ19" t="s">
        <v>140</v>
      </c>
      <c r="EK19" t="s">
        <v>140</v>
      </c>
      <c r="EL19" t="s">
        <v>140</v>
      </c>
      <c r="EM19">
        <v>11</v>
      </c>
      <c r="EN19">
        <v>1</v>
      </c>
      <c r="EO19">
        <v>10</v>
      </c>
      <c r="EP19">
        <v>1</v>
      </c>
      <c r="EQ19">
        <v>0</v>
      </c>
      <c r="ER19">
        <v>1</v>
      </c>
      <c r="ES19">
        <v>0</v>
      </c>
      <c r="ET19">
        <v>0</v>
      </c>
      <c r="EU19">
        <v>0</v>
      </c>
      <c r="EV19">
        <v>0</v>
      </c>
      <c r="EW19" t="s">
        <v>141</v>
      </c>
      <c r="EX19">
        <v>0</v>
      </c>
      <c r="EY19" t="s">
        <v>140</v>
      </c>
      <c r="EZ19">
        <v>0</v>
      </c>
      <c r="FA19">
        <v>0</v>
      </c>
    </row>
    <row r="20" spans="1:157" x14ac:dyDescent="0.35">
      <c r="A20">
        <v>9</v>
      </c>
      <c r="B20" t="s">
        <v>154</v>
      </c>
      <c r="C20" t="s">
        <v>155</v>
      </c>
      <c r="D20">
        <v>3</v>
      </c>
      <c r="E20">
        <v>9</v>
      </c>
      <c r="F20">
        <v>8</v>
      </c>
      <c r="G20">
        <v>0.125</v>
      </c>
      <c r="H20">
        <v>0.222</v>
      </c>
      <c r="I20">
        <v>0.34699999999999998</v>
      </c>
      <c r="J20">
        <v>0.125</v>
      </c>
      <c r="K20">
        <v>1</v>
      </c>
      <c r="L20">
        <v>1</v>
      </c>
      <c r="M20">
        <v>0</v>
      </c>
      <c r="N20">
        <v>0</v>
      </c>
      <c r="O20">
        <v>0</v>
      </c>
      <c r="P20">
        <v>0</v>
      </c>
      <c r="Q20">
        <v>1</v>
      </c>
      <c r="R20">
        <v>1</v>
      </c>
      <c r="S20">
        <v>1</v>
      </c>
      <c r="T20">
        <v>1</v>
      </c>
      <c r="U20">
        <v>0</v>
      </c>
      <c r="V20">
        <v>0</v>
      </c>
      <c r="W20">
        <v>0</v>
      </c>
      <c r="X20">
        <v>0</v>
      </c>
      <c r="Y20">
        <v>1</v>
      </c>
      <c r="Z20">
        <v>0</v>
      </c>
      <c r="AA20" t="s">
        <v>140</v>
      </c>
      <c r="AB20">
        <v>0</v>
      </c>
      <c r="AC20">
        <v>0</v>
      </c>
      <c r="AD20">
        <v>2</v>
      </c>
      <c r="AE20">
        <v>22.22</v>
      </c>
      <c r="AF20">
        <v>9</v>
      </c>
      <c r="AG20">
        <v>1</v>
      </c>
      <c r="AH20">
        <v>87.5</v>
      </c>
      <c r="AI20">
        <v>1</v>
      </c>
      <c r="AJ20">
        <v>14.29</v>
      </c>
      <c r="AK20">
        <v>42.86</v>
      </c>
      <c r="AL20">
        <v>42.86</v>
      </c>
      <c r="AM20">
        <v>0.14299999999999999</v>
      </c>
      <c r="AN20">
        <v>0</v>
      </c>
      <c r="AO20">
        <v>5</v>
      </c>
      <c r="AP20">
        <v>0</v>
      </c>
      <c r="AQ20">
        <v>0</v>
      </c>
      <c r="AR20">
        <v>1</v>
      </c>
      <c r="AS20">
        <v>19</v>
      </c>
      <c r="AT20">
        <v>2.1110000000000002</v>
      </c>
      <c r="AU20">
        <v>0</v>
      </c>
      <c r="AV20">
        <v>0</v>
      </c>
      <c r="AW20">
        <v>1</v>
      </c>
      <c r="AX20">
        <v>11.11</v>
      </c>
      <c r="AY20" t="s">
        <v>140</v>
      </c>
      <c r="AZ20">
        <v>0</v>
      </c>
      <c r="BA20">
        <v>0</v>
      </c>
      <c r="BB20">
        <v>0</v>
      </c>
      <c r="BC20">
        <v>3</v>
      </c>
      <c r="BD20">
        <v>2</v>
      </c>
      <c r="BE20">
        <v>0</v>
      </c>
      <c r="BF20">
        <v>19</v>
      </c>
      <c r="BG20">
        <v>58</v>
      </c>
      <c r="BH20">
        <v>0</v>
      </c>
      <c r="BI20">
        <v>0</v>
      </c>
      <c r="BJ20">
        <v>0</v>
      </c>
      <c r="BK20">
        <v>0</v>
      </c>
      <c r="BL20">
        <v>0</v>
      </c>
      <c r="BM20" t="s">
        <v>140</v>
      </c>
      <c r="BN20">
        <v>7</v>
      </c>
      <c r="BO20">
        <v>5</v>
      </c>
      <c r="BP20">
        <v>4</v>
      </c>
      <c r="BQ20">
        <v>1</v>
      </c>
      <c r="BR20">
        <v>1</v>
      </c>
      <c r="BS20">
        <v>0</v>
      </c>
      <c r="BT20">
        <v>1</v>
      </c>
      <c r="BU20">
        <v>12</v>
      </c>
      <c r="BV20">
        <v>2.6669999999999998</v>
      </c>
      <c r="BW20">
        <v>5</v>
      </c>
      <c r="BX20">
        <v>0</v>
      </c>
      <c r="BY20">
        <v>0</v>
      </c>
      <c r="BZ20">
        <v>0</v>
      </c>
      <c r="CA20">
        <v>1</v>
      </c>
      <c r="CB20">
        <v>100</v>
      </c>
      <c r="CC20">
        <v>0</v>
      </c>
      <c r="CD20">
        <v>0.41199999999999998</v>
      </c>
      <c r="CE20">
        <v>19.3</v>
      </c>
      <c r="CF20">
        <v>3.0529999999999999</v>
      </c>
      <c r="CG20">
        <v>57.89</v>
      </c>
      <c r="CH20">
        <v>3</v>
      </c>
      <c r="CI20">
        <v>2</v>
      </c>
      <c r="CJ20">
        <v>0</v>
      </c>
      <c r="CK20">
        <v>1</v>
      </c>
      <c r="CL20">
        <v>4.55</v>
      </c>
      <c r="CM20">
        <v>55.17</v>
      </c>
      <c r="CN20">
        <v>47.37</v>
      </c>
      <c r="CO20">
        <v>66.67</v>
      </c>
      <c r="CP20">
        <v>0</v>
      </c>
      <c r="CQ20">
        <v>33.33</v>
      </c>
      <c r="CR20">
        <v>0.33300000000000002</v>
      </c>
      <c r="CS20">
        <v>2</v>
      </c>
      <c r="CT20">
        <v>0</v>
      </c>
      <c r="CU20">
        <v>0</v>
      </c>
      <c r="CV20">
        <v>0</v>
      </c>
      <c r="CW20">
        <v>6.9</v>
      </c>
      <c r="CX20">
        <v>5.2999999999999999E-2</v>
      </c>
      <c r="CY20">
        <v>1</v>
      </c>
      <c r="CZ20">
        <v>68.75</v>
      </c>
      <c r="DA20">
        <v>31.25</v>
      </c>
      <c r="DB20">
        <v>1</v>
      </c>
      <c r="DC20">
        <v>0</v>
      </c>
      <c r="DD20">
        <v>25</v>
      </c>
      <c r="DE20">
        <v>31.25</v>
      </c>
      <c r="DF20">
        <v>43.75</v>
      </c>
      <c r="DG20">
        <v>0.438</v>
      </c>
      <c r="DH20">
        <v>0.75</v>
      </c>
      <c r="DI20">
        <v>0</v>
      </c>
      <c r="DJ20">
        <v>0</v>
      </c>
      <c r="DK20" t="s">
        <v>140</v>
      </c>
      <c r="DL20" t="s">
        <v>140</v>
      </c>
      <c r="DM20" t="s">
        <v>140</v>
      </c>
      <c r="DN20">
        <v>0</v>
      </c>
      <c r="DO20">
        <v>0</v>
      </c>
      <c r="DP20" t="s">
        <v>140</v>
      </c>
      <c r="DQ20" t="s">
        <v>140</v>
      </c>
      <c r="DR20" t="s">
        <v>140</v>
      </c>
      <c r="DS20">
        <v>0</v>
      </c>
      <c r="DT20">
        <v>0</v>
      </c>
      <c r="DU20" t="s">
        <v>140</v>
      </c>
      <c r="DV20" t="s">
        <v>140</v>
      </c>
      <c r="DW20" t="s">
        <v>140</v>
      </c>
      <c r="DX20">
        <v>0</v>
      </c>
      <c r="DY20">
        <v>0</v>
      </c>
      <c r="DZ20" t="s">
        <v>140</v>
      </c>
      <c r="EA20" t="s">
        <v>140</v>
      </c>
      <c r="EB20" t="s">
        <v>140</v>
      </c>
      <c r="EC20">
        <v>0</v>
      </c>
      <c r="ED20">
        <v>0</v>
      </c>
      <c r="EE20" t="s">
        <v>140</v>
      </c>
      <c r="EF20" t="s">
        <v>140</v>
      </c>
      <c r="EG20" t="s">
        <v>140</v>
      </c>
      <c r="EH20">
        <v>0</v>
      </c>
      <c r="EI20">
        <v>0</v>
      </c>
      <c r="EJ20" t="s">
        <v>140</v>
      </c>
      <c r="EK20" t="s">
        <v>140</v>
      </c>
      <c r="EL20" t="s">
        <v>140</v>
      </c>
      <c r="EM20">
        <v>5</v>
      </c>
      <c r="EN20">
        <v>1</v>
      </c>
      <c r="EO20">
        <v>3</v>
      </c>
      <c r="EP20">
        <v>0.8</v>
      </c>
      <c r="EQ20">
        <v>1</v>
      </c>
      <c r="ER20">
        <v>0</v>
      </c>
      <c r="ES20">
        <v>0</v>
      </c>
      <c r="ET20">
        <v>0</v>
      </c>
      <c r="EU20">
        <v>0</v>
      </c>
      <c r="EV20">
        <v>0</v>
      </c>
      <c r="EW20" t="s">
        <v>141</v>
      </c>
      <c r="EX20">
        <v>0</v>
      </c>
      <c r="EY20" t="s">
        <v>140</v>
      </c>
      <c r="EZ20">
        <v>0</v>
      </c>
      <c r="FA20">
        <v>0</v>
      </c>
    </row>
    <row r="21" spans="1:157" x14ac:dyDescent="0.35">
      <c r="A21">
        <v>7</v>
      </c>
      <c r="B21" t="s">
        <v>150</v>
      </c>
      <c r="C21" t="s">
        <v>151</v>
      </c>
      <c r="D21">
        <v>2</v>
      </c>
      <c r="E21">
        <v>6</v>
      </c>
      <c r="F21">
        <v>5</v>
      </c>
      <c r="G21">
        <v>0.2</v>
      </c>
      <c r="H21">
        <v>0.33300000000000002</v>
      </c>
      <c r="I21">
        <v>0.53300000000000003</v>
      </c>
      <c r="J21">
        <v>0.2</v>
      </c>
      <c r="K21">
        <v>1</v>
      </c>
      <c r="L21">
        <v>1</v>
      </c>
      <c r="M21">
        <v>0</v>
      </c>
      <c r="N21">
        <v>0</v>
      </c>
      <c r="O21">
        <v>0</v>
      </c>
      <c r="P21">
        <v>0</v>
      </c>
      <c r="Q21">
        <v>0</v>
      </c>
      <c r="R21">
        <v>1</v>
      </c>
      <c r="S21">
        <v>4</v>
      </c>
      <c r="T21">
        <v>3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 t="s">
        <v>140</v>
      </c>
      <c r="AB21">
        <v>0</v>
      </c>
      <c r="AC21">
        <v>0</v>
      </c>
      <c r="AD21">
        <v>3</v>
      </c>
      <c r="AE21">
        <v>50</v>
      </c>
      <c r="AF21">
        <v>6</v>
      </c>
      <c r="AG21">
        <v>0.25</v>
      </c>
      <c r="AH21">
        <v>20</v>
      </c>
      <c r="AI21">
        <v>1</v>
      </c>
      <c r="AJ21">
        <v>100</v>
      </c>
      <c r="AK21">
        <v>0</v>
      </c>
      <c r="AL21">
        <v>0</v>
      </c>
      <c r="AM21">
        <v>1</v>
      </c>
      <c r="AN21">
        <v>0</v>
      </c>
      <c r="AO21">
        <v>1</v>
      </c>
      <c r="AP21">
        <v>0</v>
      </c>
      <c r="AQ21">
        <v>0</v>
      </c>
      <c r="AR21">
        <v>1</v>
      </c>
      <c r="AS21">
        <v>27</v>
      </c>
      <c r="AT21">
        <v>4.5</v>
      </c>
      <c r="AU21">
        <v>2</v>
      </c>
      <c r="AV21">
        <v>33.33</v>
      </c>
      <c r="AW21">
        <v>2</v>
      </c>
      <c r="AX21">
        <v>33.33</v>
      </c>
      <c r="AY21" t="s">
        <v>140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v>0</v>
      </c>
      <c r="DN21">
        <v>0</v>
      </c>
      <c r="DO21">
        <v>0</v>
      </c>
      <c r="DP21">
        <v>0</v>
      </c>
      <c r="DQ21">
        <v>0</v>
      </c>
      <c r="DR21">
        <v>0</v>
      </c>
      <c r="DS21">
        <v>0</v>
      </c>
      <c r="DT21">
        <v>0</v>
      </c>
      <c r="DU21">
        <v>0</v>
      </c>
      <c r="DV21">
        <v>0</v>
      </c>
      <c r="DW21">
        <v>0</v>
      </c>
      <c r="DX21">
        <v>0</v>
      </c>
      <c r="DY21">
        <v>0</v>
      </c>
      <c r="DZ21">
        <v>0</v>
      </c>
      <c r="EA21">
        <v>0</v>
      </c>
      <c r="EB21">
        <v>0</v>
      </c>
      <c r="EC21">
        <v>0</v>
      </c>
      <c r="ED21">
        <v>0</v>
      </c>
      <c r="EE21">
        <v>0</v>
      </c>
      <c r="EF21">
        <v>0</v>
      </c>
      <c r="EG21">
        <v>0</v>
      </c>
      <c r="EH21">
        <v>0</v>
      </c>
      <c r="EI21">
        <v>0</v>
      </c>
      <c r="EJ21">
        <v>0</v>
      </c>
      <c r="EK21">
        <v>0</v>
      </c>
      <c r="EL21">
        <v>0</v>
      </c>
      <c r="EM21">
        <v>3</v>
      </c>
      <c r="EN21">
        <v>0</v>
      </c>
      <c r="EO21">
        <v>3</v>
      </c>
      <c r="EP21">
        <v>1</v>
      </c>
      <c r="EQ21">
        <v>0</v>
      </c>
      <c r="ER21">
        <v>1</v>
      </c>
      <c r="ES21">
        <v>0</v>
      </c>
      <c r="ET21">
        <v>0</v>
      </c>
      <c r="EU21">
        <v>0</v>
      </c>
      <c r="EV21">
        <v>0</v>
      </c>
      <c r="EW21" t="s">
        <v>141</v>
      </c>
      <c r="EX21">
        <v>0</v>
      </c>
      <c r="EY21" t="s">
        <v>140</v>
      </c>
      <c r="EZ21">
        <v>0</v>
      </c>
      <c r="FA21">
        <v>0</v>
      </c>
    </row>
    <row r="22" spans="1:157" x14ac:dyDescent="0.35">
      <c r="A22">
        <v>27</v>
      </c>
      <c r="B22" t="s">
        <v>154</v>
      </c>
      <c r="C22" t="s">
        <v>153</v>
      </c>
      <c r="D22">
        <v>2</v>
      </c>
      <c r="E22">
        <v>5</v>
      </c>
      <c r="F22">
        <v>5</v>
      </c>
      <c r="G22">
        <v>0.2</v>
      </c>
      <c r="H22">
        <v>0.2</v>
      </c>
      <c r="I22">
        <v>0.4</v>
      </c>
      <c r="J22">
        <v>0.2</v>
      </c>
      <c r="K22">
        <v>1</v>
      </c>
      <c r="L22">
        <v>1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1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 t="s">
        <v>140</v>
      </c>
      <c r="AB22">
        <v>0</v>
      </c>
      <c r="AC22">
        <v>0</v>
      </c>
      <c r="AD22">
        <v>2</v>
      </c>
      <c r="AE22">
        <v>40</v>
      </c>
      <c r="AF22" t="s">
        <v>140</v>
      </c>
      <c r="AG22">
        <v>0</v>
      </c>
      <c r="AH22">
        <v>80</v>
      </c>
      <c r="AI22">
        <v>1</v>
      </c>
      <c r="AJ22">
        <v>25</v>
      </c>
      <c r="AK22">
        <v>25</v>
      </c>
      <c r="AL22">
        <v>50</v>
      </c>
      <c r="AM22">
        <v>0.25</v>
      </c>
      <c r="AN22" t="s">
        <v>140</v>
      </c>
      <c r="AO22">
        <v>1</v>
      </c>
      <c r="AP22">
        <v>0</v>
      </c>
      <c r="AQ22">
        <v>0</v>
      </c>
      <c r="AR22">
        <v>1</v>
      </c>
      <c r="AS22">
        <v>13</v>
      </c>
      <c r="AT22">
        <v>2.6</v>
      </c>
      <c r="AU22">
        <v>0</v>
      </c>
      <c r="AV22">
        <v>0</v>
      </c>
      <c r="AW22">
        <v>1</v>
      </c>
      <c r="AX22">
        <v>20</v>
      </c>
      <c r="AY22" t="s">
        <v>140</v>
      </c>
      <c r="AZ22">
        <v>0</v>
      </c>
      <c r="BA22">
        <v>0</v>
      </c>
      <c r="BB22">
        <v>0</v>
      </c>
      <c r="BC22">
        <v>19.100000000000001</v>
      </c>
      <c r="BD22">
        <v>6</v>
      </c>
      <c r="BE22">
        <v>5</v>
      </c>
      <c r="BF22">
        <v>92</v>
      </c>
      <c r="BG22">
        <v>251</v>
      </c>
      <c r="BH22">
        <v>1</v>
      </c>
      <c r="BI22">
        <v>2</v>
      </c>
      <c r="BJ22">
        <v>0</v>
      </c>
      <c r="BK22">
        <v>0</v>
      </c>
      <c r="BL22">
        <v>0</v>
      </c>
      <c r="BM22" t="s">
        <v>140</v>
      </c>
      <c r="BN22">
        <v>31</v>
      </c>
      <c r="BO22">
        <v>19</v>
      </c>
      <c r="BP22">
        <v>13</v>
      </c>
      <c r="BQ22">
        <v>6</v>
      </c>
      <c r="BR22">
        <v>8</v>
      </c>
      <c r="BS22">
        <v>2</v>
      </c>
      <c r="BT22">
        <v>1</v>
      </c>
      <c r="BU22">
        <v>6.0519999999999996</v>
      </c>
      <c r="BV22">
        <v>1.9139999999999999</v>
      </c>
      <c r="BW22">
        <v>13</v>
      </c>
      <c r="BX22">
        <v>0</v>
      </c>
      <c r="BY22">
        <v>0</v>
      </c>
      <c r="BZ22">
        <v>2</v>
      </c>
      <c r="CA22">
        <v>7</v>
      </c>
      <c r="CB22">
        <v>77.78</v>
      </c>
      <c r="CC22">
        <v>0</v>
      </c>
      <c r="CD22">
        <v>0.36899999999999999</v>
      </c>
      <c r="CE22">
        <v>13</v>
      </c>
      <c r="CF22">
        <v>2.7280000000000002</v>
      </c>
      <c r="CG22">
        <v>68.48</v>
      </c>
      <c r="CH22">
        <v>12</v>
      </c>
      <c r="CI22">
        <v>7</v>
      </c>
      <c r="CJ22">
        <v>5</v>
      </c>
      <c r="CK22">
        <v>14</v>
      </c>
      <c r="CL22">
        <v>3.4510000000000001</v>
      </c>
      <c r="CM22">
        <v>61.35</v>
      </c>
      <c r="CN22">
        <v>52.17</v>
      </c>
      <c r="CO22">
        <v>52.08</v>
      </c>
      <c r="CP22">
        <v>4.17</v>
      </c>
      <c r="CQ22">
        <v>41.67</v>
      </c>
      <c r="CR22">
        <v>0.31</v>
      </c>
      <c r="CS22">
        <v>15</v>
      </c>
      <c r="CT22">
        <v>3</v>
      </c>
      <c r="CU22">
        <v>0</v>
      </c>
      <c r="CV22">
        <v>0</v>
      </c>
      <c r="CW22">
        <v>8.76</v>
      </c>
      <c r="CX22">
        <v>8.6999999999999994E-2</v>
      </c>
      <c r="CY22">
        <v>1.333</v>
      </c>
      <c r="CZ22">
        <v>72.73</v>
      </c>
      <c r="DA22">
        <v>27.27</v>
      </c>
      <c r="DB22">
        <v>0.86399999999999999</v>
      </c>
      <c r="DC22">
        <v>0</v>
      </c>
      <c r="DD22">
        <v>20.78</v>
      </c>
      <c r="DE22">
        <v>36.36</v>
      </c>
      <c r="DF22">
        <v>42.86</v>
      </c>
      <c r="DG22">
        <v>0.40300000000000002</v>
      </c>
      <c r="DH22">
        <v>0.435</v>
      </c>
      <c r="DI22">
        <v>0</v>
      </c>
      <c r="DJ22">
        <v>0</v>
      </c>
      <c r="DK22" t="s">
        <v>140</v>
      </c>
      <c r="DL22" t="s">
        <v>140</v>
      </c>
      <c r="DM22" t="s">
        <v>140</v>
      </c>
      <c r="DN22">
        <v>0</v>
      </c>
      <c r="DO22">
        <v>0</v>
      </c>
      <c r="DP22" t="s">
        <v>140</v>
      </c>
      <c r="DQ22" t="s">
        <v>140</v>
      </c>
      <c r="DR22" t="s">
        <v>140</v>
      </c>
      <c r="DS22">
        <v>0</v>
      </c>
      <c r="DT22">
        <v>0</v>
      </c>
      <c r="DU22" t="s">
        <v>140</v>
      </c>
      <c r="DV22" t="s">
        <v>140</v>
      </c>
      <c r="DW22" t="s">
        <v>140</v>
      </c>
      <c r="DX22">
        <v>0</v>
      </c>
      <c r="DY22">
        <v>0</v>
      </c>
      <c r="DZ22" t="s">
        <v>140</v>
      </c>
      <c r="EA22" t="s">
        <v>140</v>
      </c>
      <c r="EB22" t="s">
        <v>140</v>
      </c>
      <c r="EC22">
        <v>0</v>
      </c>
      <c r="ED22">
        <v>0</v>
      </c>
      <c r="EE22" t="s">
        <v>140</v>
      </c>
      <c r="EF22" t="s">
        <v>140</v>
      </c>
      <c r="EG22" t="s">
        <v>140</v>
      </c>
      <c r="EH22">
        <v>0</v>
      </c>
      <c r="EI22">
        <v>0</v>
      </c>
      <c r="EJ22" t="s">
        <v>140</v>
      </c>
      <c r="EK22" t="s">
        <v>140</v>
      </c>
      <c r="EL22" t="s">
        <v>140</v>
      </c>
      <c r="EM22">
        <v>14</v>
      </c>
      <c r="EN22">
        <v>5</v>
      </c>
      <c r="EO22">
        <v>7</v>
      </c>
      <c r="EP22">
        <v>0.85699999999999998</v>
      </c>
      <c r="EQ22">
        <v>2</v>
      </c>
      <c r="ER22">
        <v>0</v>
      </c>
      <c r="ES22">
        <v>0</v>
      </c>
      <c r="ET22">
        <v>0</v>
      </c>
      <c r="EU22">
        <v>0</v>
      </c>
      <c r="EV22">
        <v>0</v>
      </c>
      <c r="EW22" t="s">
        <v>141</v>
      </c>
      <c r="EX22">
        <v>0</v>
      </c>
      <c r="EY22" t="s">
        <v>140</v>
      </c>
      <c r="EZ22">
        <v>0</v>
      </c>
      <c r="FA22">
        <v>0</v>
      </c>
    </row>
    <row r="23" spans="1:157" x14ac:dyDescent="0.35">
      <c r="B23" t="s">
        <v>180</v>
      </c>
      <c r="C23" t="s">
        <v>181</v>
      </c>
      <c r="D23">
        <v>3</v>
      </c>
      <c r="E23">
        <v>5</v>
      </c>
      <c r="F23">
        <v>5</v>
      </c>
      <c r="G23">
        <v>0.2</v>
      </c>
      <c r="K23">
        <v>1</v>
      </c>
      <c r="L23">
        <v>1</v>
      </c>
      <c r="M23">
        <v>0</v>
      </c>
      <c r="N23">
        <v>0</v>
      </c>
      <c r="O23">
        <v>0</v>
      </c>
      <c r="P23">
        <v>1</v>
      </c>
      <c r="Q23">
        <v>1</v>
      </c>
      <c r="R23">
        <v>0</v>
      </c>
      <c r="S23">
        <v>1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1</v>
      </c>
      <c r="AF23">
        <v>0</v>
      </c>
      <c r="AG23">
        <v>0</v>
      </c>
      <c r="AI23">
        <v>1</v>
      </c>
      <c r="AO23">
        <v>4</v>
      </c>
      <c r="AP23">
        <v>1</v>
      </c>
      <c r="AQ23">
        <v>0</v>
      </c>
      <c r="AR23">
        <v>1</v>
      </c>
      <c r="AS23">
        <v>12</v>
      </c>
      <c r="AU23">
        <v>0</v>
      </c>
      <c r="AW23">
        <v>0</v>
      </c>
      <c r="AY23">
        <v>0</v>
      </c>
      <c r="AZ23">
        <v>0</v>
      </c>
      <c r="BA23">
        <v>0</v>
      </c>
      <c r="BB23">
        <v>0</v>
      </c>
      <c r="BC23">
        <v>11.2</v>
      </c>
      <c r="BD23">
        <v>7</v>
      </c>
      <c r="BE23">
        <v>1</v>
      </c>
      <c r="BF23">
        <v>57</v>
      </c>
      <c r="BG23">
        <v>200</v>
      </c>
      <c r="BH23">
        <v>1</v>
      </c>
      <c r="BI23">
        <v>1</v>
      </c>
      <c r="BJ23">
        <v>0</v>
      </c>
      <c r="BK23">
        <v>0</v>
      </c>
      <c r="BL23">
        <v>0</v>
      </c>
      <c r="BN23">
        <v>5</v>
      </c>
      <c r="BO23">
        <v>9</v>
      </c>
      <c r="BP23">
        <v>6</v>
      </c>
      <c r="BQ23">
        <v>12</v>
      </c>
      <c r="BR23">
        <v>10</v>
      </c>
      <c r="BS23">
        <v>1</v>
      </c>
      <c r="BT23">
        <v>3</v>
      </c>
      <c r="BU23">
        <v>4.82</v>
      </c>
      <c r="BW23">
        <v>11</v>
      </c>
      <c r="BX23">
        <v>0</v>
      </c>
      <c r="BY23">
        <v>0</v>
      </c>
      <c r="BZ23">
        <v>0</v>
      </c>
      <c r="CA23">
        <v>1</v>
      </c>
      <c r="CC23">
        <v>2</v>
      </c>
      <c r="CH23">
        <v>9</v>
      </c>
      <c r="CI23">
        <v>7</v>
      </c>
      <c r="CJ23">
        <v>5</v>
      </c>
      <c r="CK23">
        <v>5</v>
      </c>
      <c r="CS23">
        <v>6</v>
      </c>
      <c r="CT23">
        <v>5</v>
      </c>
      <c r="CU23">
        <v>3</v>
      </c>
      <c r="CV23">
        <v>1</v>
      </c>
      <c r="DC23">
        <v>0</v>
      </c>
      <c r="DI23">
        <v>0</v>
      </c>
      <c r="DJ23">
        <v>0</v>
      </c>
      <c r="DN23">
        <v>0</v>
      </c>
      <c r="DO23">
        <v>0</v>
      </c>
      <c r="DS23">
        <v>0</v>
      </c>
      <c r="DT23">
        <v>0</v>
      </c>
      <c r="DX23">
        <v>0</v>
      </c>
      <c r="DY23">
        <v>0</v>
      </c>
      <c r="EC23">
        <v>0</v>
      </c>
      <c r="ED23">
        <v>0</v>
      </c>
      <c r="EH23">
        <v>0</v>
      </c>
      <c r="EI23">
        <v>0</v>
      </c>
      <c r="EM23">
        <v>1</v>
      </c>
      <c r="EN23">
        <v>0</v>
      </c>
      <c r="EO23">
        <v>1</v>
      </c>
      <c r="EP23">
        <v>1</v>
      </c>
      <c r="EQ23">
        <v>0</v>
      </c>
      <c r="ER23">
        <v>0</v>
      </c>
      <c r="ES23">
        <v>0</v>
      </c>
      <c r="ET23">
        <v>0</v>
      </c>
      <c r="EU23">
        <v>0</v>
      </c>
      <c r="EV23">
        <v>0</v>
      </c>
      <c r="EX23">
        <v>0</v>
      </c>
      <c r="EZ23">
        <v>0</v>
      </c>
      <c r="FA23">
        <v>0</v>
      </c>
    </row>
    <row r="24" spans="1:157" x14ac:dyDescent="0.35">
      <c r="A24">
        <v>30</v>
      </c>
      <c r="B24" t="s">
        <v>176</v>
      </c>
      <c r="C24" t="s">
        <v>177</v>
      </c>
      <c r="D24">
        <v>1</v>
      </c>
      <c r="E24">
        <v>2</v>
      </c>
      <c r="F24">
        <v>2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1</v>
      </c>
      <c r="Z24">
        <v>0</v>
      </c>
      <c r="AA24" t="s">
        <v>140</v>
      </c>
      <c r="AB24">
        <v>0</v>
      </c>
      <c r="AC24">
        <v>0</v>
      </c>
      <c r="AD24">
        <v>0</v>
      </c>
      <c r="AE24">
        <v>0</v>
      </c>
      <c r="AF24" t="s">
        <v>140</v>
      </c>
      <c r="AG24">
        <v>0</v>
      </c>
      <c r="AH24">
        <v>100</v>
      </c>
      <c r="AI24">
        <v>0</v>
      </c>
      <c r="AJ24">
        <v>0</v>
      </c>
      <c r="AK24">
        <v>50</v>
      </c>
      <c r="AL24">
        <v>50</v>
      </c>
      <c r="AM24">
        <v>0</v>
      </c>
      <c r="AN24">
        <v>0</v>
      </c>
      <c r="AO24">
        <v>2</v>
      </c>
      <c r="AP24">
        <v>0</v>
      </c>
      <c r="AQ24">
        <v>0</v>
      </c>
      <c r="AR24">
        <v>0</v>
      </c>
      <c r="AS24">
        <v>4</v>
      </c>
      <c r="AT24">
        <v>2</v>
      </c>
      <c r="AU24">
        <v>0</v>
      </c>
      <c r="AV24">
        <v>0</v>
      </c>
      <c r="AW24">
        <v>0</v>
      </c>
      <c r="AX24">
        <v>0</v>
      </c>
      <c r="AY24" t="s">
        <v>140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v>0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0</v>
      </c>
      <c r="DW24">
        <v>0</v>
      </c>
      <c r="DX24">
        <v>0</v>
      </c>
      <c r="DY24">
        <v>0</v>
      </c>
      <c r="DZ24">
        <v>0</v>
      </c>
      <c r="EA24">
        <v>0</v>
      </c>
      <c r="EB24">
        <v>0</v>
      </c>
      <c r="EC24">
        <v>0</v>
      </c>
      <c r="ED24">
        <v>0</v>
      </c>
      <c r="EE24">
        <v>0</v>
      </c>
      <c r="EF24">
        <v>0</v>
      </c>
      <c r="EG24">
        <v>0</v>
      </c>
      <c r="EH24">
        <v>0</v>
      </c>
      <c r="EI24">
        <v>0</v>
      </c>
      <c r="EJ24">
        <v>0</v>
      </c>
      <c r="EK24">
        <v>0</v>
      </c>
      <c r="EL24">
        <v>0</v>
      </c>
      <c r="EM24">
        <v>1</v>
      </c>
      <c r="EN24">
        <v>1</v>
      </c>
      <c r="EO24">
        <v>0</v>
      </c>
      <c r="EP24">
        <v>1</v>
      </c>
      <c r="EQ24">
        <v>0</v>
      </c>
      <c r="ER24">
        <v>0</v>
      </c>
      <c r="ES24">
        <v>0</v>
      </c>
      <c r="ET24">
        <v>0</v>
      </c>
      <c r="EU24">
        <v>0</v>
      </c>
      <c r="EV24">
        <v>0</v>
      </c>
      <c r="EW24" t="s">
        <v>141</v>
      </c>
      <c r="EX24">
        <v>0</v>
      </c>
      <c r="EY24" t="s">
        <v>140</v>
      </c>
      <c r="EZ24">
        <v>0</v>
      </c>
      <c r="FA24">
        <v>0</v>
      </c>
    </row>
    <row r="25" spans="1:157" x14ac:dyDescent="0.35">
      <c r="A25">
        <v>31</v>
      </c>
      <c r="B25" t="s">
        <v>178</v>
      </c>
      <c r="C25" t="s">
        <v>179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0</v>
      </c>
      <c r="DU25">
        <v>0</v>
      </c>
      <c r="DV25">
        <v>0</v>
      </c>
      <c r="DW25">
        <v>0</v>
      </c>
      <c r="DX25">
        <v>0</v>
      </c>
      <c r="DY25">
        <v>0</v>
      </c>
      <c r="DZ25">
        <v>0</v>
      </c>
      <c r="EA25">
        <v>0</v>
      </c>
      <c r="EB25">
        <v>0</v>
      </c>
      <c r="EC25">
        <v>0</v>
      </c>
      <c r="ED25">
        <v>0</v>
      </c>
      <c r="EE25">
        <v>0</v>
      </c>
      <c r="EF25">
        <v>0</v>
      </c>
      <c r="EG25">
        <v>0</v>
      </c>
      <c r="EH25">
        <v>0</v>
      </c>
      <c r="EI25">
        <v>0</v>
      </c>
      <c r="EJ25">
        <v>0</v>
      </c>
      <c r="EK25">
        <v>0</v>
      </c>
      <c r="EL25">
        <v>0</v>
      </c>
      <c r="EM25">
        <v>0</v>
      </c>
      <c r="EN25">
        <v>0</v>
      </c>
      <c r="EO25">
        <v>0</v>
      </c>
      <c r="EP25" t="s">
        <v>140</v>
      </c>
      <c r="EQ25">
        <v>0</v>
      </c>
      <c r="ER25">
        <v>0</v>
      </c>
      <c r="ES25">
        <v>0</v>
      </c>
      <c r="ET25">
        <v>0</v>
      </c>
      <c r="EU25">
        <v>0</v>
      </c>
      <c r="EV25">
        <v>0</v>
      </c>
      <c r="EW25" t="s">
        <v>141</v>
      </c>
      <c r="EX25">
        <v>0</v>
      </c>
      <c r="EY25" t="s">
        <v>140</v>
      </c>
      <c r="EZ25">
        <v>0</v>
      </c>
      <c r="FA25">
        <v>0</v>
      </c>
    </row>
    <row r="26" spans="1:157" x14ac:dyDescent="0.35">
      <c r="A26">
        <v>5</v>
      </c>
      <c r="B26" t="s">
        <v>146</v>
      </c>
      <c r="C26" t="s">
        <v>147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4</v>
      </c>
      <c r="BD26">
        <v>2</v>
      </c>
      <c r="BE26">
        <v>0</v>
      </c>
      <c r="BF26">
        <v>22</v>
      </c>
      <c r="BG26">
        <v>83</v>
      </c>
      <c r="BH26">
        <v>0</v>
      </c>
      <c r="BI26">
        <v>0</v>
      </c>
      <c r="BJ26">
        <v>0</v>
      </c>
      <c r="BK26">
        <v>0</v>
      </c>
      <c r="BL26">
        <v>0</v>
      </c>
      <c r="BM26" t="s">
        <v>140</v>
      </c>
      <c r="BN26">
        <v>6</v>
      </c>
      <c r="BO26">
        <v>4</v>
      </c>
      <c r="BP26">
        <v>4</v>
      </c>
      <c r="BQ26">
        <v>5</v>
      </c>
      <c r="BR26">
        <v>3</v>
      </c>
      <c r="BS26">
        <v>1</v>
      </c>
      <c r="BT26">
        <v>0</v>
      </c>
      <c r="BU26">
        <v>9</v>
      </c>
      <c r="BV26">
        <v>2.75</v>
      </c>
      <c r="BW26">
        <v>6</v>
      </c>
      <c r="BX26">
        <v>0</v>
      </c>
      <c r="BY26">
        <v>0</v>
      </c>
      <c r="BZ26">
        <v>0</v>
      </c>
      <c r="CA26">
        <v>0</v>
      </c>
      <c r="CB26" t="s">
        <v>140</v>
      </c>
      <c r="CC26">
        <v>2</v>
      </c>
      <c r="CD26">
        <v>0.375</v>
      </c>
      <c r="CE26">
        <v>20.8</v>
      </c>
      <c r="CF26">
        <v>3.7730000000000001</v>
      </c>
      <c r="CG26">
        <v>45.45</v>
      </c>
      <c r="CH26">
        <v>3</v>
      </c>
      <c r="CI26">
        <v>0</v>
      </c>
      <c r="CJ26">
        <v>0</v>
      </c>
      <c r="CK26">
        <v>1</v>
      </c>
      <c r="CL26">
        <v>5.4729999999999999</v>
      </c>
      <c r="CM26">
        <v>51.81</v>
      </c>
      <c r="CN26">
        <v>45.45</v>
      </c>
      <c r="CO26">
        <v>50</v>
      </c>
      <c r="CP26">
        <v>10</v>
      </c>
      <c r="CQ26">
        <v>30</v>
      </c>
      <c r="CR26">
        <v>1.25</v>
      </c>
      <c r="CS26">
        <v>0</v>
      </c>
      <c r="CT26">
        <v>1</v>
      </c>
      <c r="CU26">
        <v>1</v>
      </c>
      <c r="CV26">
        <v>1</v>
      </c>
      <c r="CW26">
        <v>9.64</v>
      </c>
      <c r="CX26">
        <v>0.13600000000000001</v>
      </c>
      <c r="CY26">
        <v>0.6</v>
      </c>
      <c r="CZ26">
        <v>71.430000000000007</v>
      </c>
      <c r="DA26">
        <v>28.57</v>
      </c>
      <c r="DB26">
        <v>0.14299999999999999</v>
      </c>
      <c r="DC26">
        <v>0</v>
      </c>
      <c r="DD26">
        <v>21.43</v>
      </c>
      <c r="DE26">
        <v>57.14</v>
      </c>
      <c r="DF26">
        <v>21.43</v>
      </c>
      <c r="DG26">
        <v>0.42899999999999999</v>
      </c>
      <c r="DH26">
        <v>0.44400000000000001</v>
      </c>
      <c r="DI26">
        <v>0</v>
      </c>
      <c r="DJ26">
        <v>0</v>
      </c>
      <c r="DK26" t="s">
        <v>140</v>
      </c>
      <c r="DL26" t="s">
        <v>140</v>
      </c>
      <c r="DM26" t="s">
        <v>140</v>
      </c>
      <c r="DN26">
        <v>0</v>
      </c>
      <c r="DO26">
        <v>0</v>
      </c>
      <c r="DP26" t="s">
        <v>140</v>
      </c>
      <c r="DQ26" t="s">
        <v>140</v>
      </c>
      <c r="DR26" t="s">
        <v>140</v>
      </c>
      <c r="DS26">
        <v>0</v>
      </c>
      <c r="DT26">
        <v>0</v>
      </c>
      <c r="DU26" t="s">
        <v>140</v>
      </c>
      <c r="DV26" t="s">
        <v>140</v>
      </c>
      <c r="DW26" t="s">
        <v>140</v>
      </c>
      <c r="DX26">
        <v>0</v>
      </c>
      <c r="DY26">
        <v>0</v>
      </c>
      <c r="DZ26" t="s">
        <v>140</v>
      </c>
      <c r="EA26" t="s">
        <v>140</v>
      </c>
      <c r="EB26" t="s">
        <v>140</v>
      </c>
      <c r="EC26">
        <v>0</v>
      </c>
      <c r="ED26">
        <v>0</v>
      </c>
      <c r="EE26" t="s">
        <v>140</v>
      </c>
      <c r="EF26" t="s">
        <v>140</v>
      </c>
      <c r="EG26" t="s">
        <v>140</v>
      </c>
      <c r="EH26">
        <v>0</v>
      </c>
      <c r="EI26">
        <v>0</v>
      </c>
      <c r="EJ26" t="s">
        <v>140</v>
      </c>
      <c r="EK26" t="s">
        <v>140</v>
      </c>
      <c r="EL26" t="s">
        <v>140</v>
      </c>
      <c r="EM26">
        <v>0</v>
      </c>
      <c r="EN26">
        <v>0</v>
      </c>
      <c r="EO26">
        <v>0</v>
      </c>
      <c r="EP26" t="s">
        <v>140</v>
      </c>
      <c r="EQ26">
        <v>0</v>
      </c>
      <c r="ER26">
        <v>0</v>
      </c>
      <c r="ES26">
        <v>0</v>
      </c>
      <c r="ET26">
        <v>0</v>
      </c>
      <c r="EU26">
        <v>0</v>
      </c>
      <c r="EV26">
        <v>0</v>
      </c>
      <c r="EW26" t="s">
        <v>141</v>
      </c>
      <c r="EX26">
        <v>0</v>
      </c>
      <c r="EY26" t="s">
        <v>140</v>
      </c>
      <c r="EZ26">
        <v>0</v>
      </c>
      <c r="FA26">
        <v>0</v>
      </c>
    </row>
    <row r="27" spans="1:157" x14ac:dyDescent="0.35">
      <c r="A27" t="s">
        <v>184</v>
      </c>
      <c r="D27">
        <v>11</v>
      </c>
      <c r="E27">
        <v>429</v>
      </c>
      <c r="F27">
        <v>369</v>
      </c>
      <c r="G27">
        <v>0.29499999999999998</v>
      </c>
      <c r="H27">
        <v>0.38</v>
      </c>
      <c r="I27">
        <v>0.73</v>
      </c>
      <c r="J27">
        <v>0.35</v>
      </c>
      <c r="K27">
        <v>109</v>
      </c>
      <c r="L27">
        <v>92</v>
      </c>
      <c r="M27">
        <v>14</v>
      </c>
      <c r="N27">
        <v>3</v>
      </c>
      <c r="O27">
        <v>0</v>
      </c>
      <c r="P27">
        <v>59</v>
      </c>
      <c r="Q27">
        <v>68</v>
      </c>
      <c r="R27">
        <v>49</v>
      </c>
      <c r="S27">
        <v>66</v>
      </c>
      <c r="T27">
        <v>24</v>
      </c>
      <c r="U27">
        <v>5</v>
      </c>
      <c r="V27">
        <v>0</v>
      </c>
      <c r="W27">
        <v>6</v>
      </c>
      <c r="X27">
        <v>15</v>
      </c>
      <c r="Y27">
        <v>15</v>
      </c>
      <c r="Z27">
        <v>9</v>
      </c>
      <c r="AA27">
        <v>90</v>
      </c>
      <c r="AB27">
        <v>1</v>
      </c>
      <c r="AC27">
        <v>1</v>
      </c>
      <c r="AD27">
        <v>198</v>
      </c>
      <c r="AE27">
        <v>46.15</v>
      </c>
      <c r="AF27">
        <v>8.8000000000000007</v>
      </c>
      <c r="AG27">
        <v>0.74199999999999999</v>
      </c>
      <c r="AH27">
        <v>82.11</v>
      </c>
      <c r="AI27">
        <v>100</v>
      </c>
      <c r="AJ27">
        <v>25.89</v>
      </c>
      <c r="AK27">
        <v>34.630000000000003</v>
      </c>
      <c r="AL27">
        <v>39.479999999999997</v>
      </c>
      <c r="AM27">
        <v>0.35299999999999998</v>
      </c>
      <c r="AN27">
        <v>0.33100000000000002</v>
      </c>
      <c r="AO27">
        <v>91</v>
      </c>
      <c r="AP27">
        <v>24</v>
      </c>
      <c r="AQ27">
        <v>17</v>
      </c>
      <c r="AR27">
        <v>129</v>
      </c>
      <c r="AS27">
        <v>1485</v>
      </c>
      <c r="AT27">
        <v>3.4620000000000002</v>
      </c>
      <c r="AU27">
        <v>38</v>
      </c>
      <c r="AV27">
        <v>8.86</v>
      </c>
      <c r="AW27">
        <v>64</v>
      </c>
      <c r="AX27">
        <v>14.92</v>
      </c>
      <c r="AY27" t="s">
        <v>140</v>
      </c>
      <c r="AZ27">
        <v>9</v>
      </c>
      <c r="BA27">
        <v>0</v>
      </c>
      <c r="BB27">
        <v>0</v>
      </c>
      <c r="BC27">
        <v>89.2</v>
      </c>
      <c r="BD27">
        <v>11</v>
      </c>
      <c r="BE27">
        <v>11</v>
      </c>
      <c r="BF27">
        <v>432</v>
      </c>
      <c r="BG27">
        <v>1434</v>
      </c>
      <c r="BH27">
        <v>3</v>
      </c>
      <c r="BI27">
        <v>6</v>
      </c>
      <c r="BJ27">
        <v>1</v>
      </c>
      <c r="BK27">
        <v>1</v>
      </c>
      <c r="BL27">
        <v>0</v>
      </c>
      <c r="BM27">
        <v>100</v>
      </c>
      <c r="BN27">
        <v>99</v>
      </c>
      <c r="BO27">
        <v>71</v>
      </c>
      <c r="BP27">
        <v>50</v>
      </c>
      <c r="BQ27">
        <v>61</v>
      </c>
      <c r="BR27">
        <v>49</v>
      </c>
      <c r="BS27">
        <v>20</v>
      </c>
      <c r="BT27">
        <v>12</v>
      </c>
      <c r="BU27">
        <v>5.0190000000000001</v>
      </c>
      <c r="BV27">
        <v>1.784</v>
      </c>
      <c r="BW27">
        <v>88</v>
      </c>
      <c r="BX27">
        <v>1</v>
      </c>
      <c r="BY27">
        <v>1</v>
      </c>
      <c r="BZ27">
        <v>4</v>
      </c>
      <c r="CA27">
        <v>23</v>
      </c>
      <c r="CB27">
        <v>85.19</v>
      </c>
      <c r="CC27">
        <v>11</v>
      </c>
      <c r="CD27">
        <v>0.28000000000000003</v>
      </c>
      <c r="CE27">
        <v>16</v>
      </c>
      <c r="CF27">
        <v>3.319</v>
      </c>
      <c r="CG27">
        <v>53.24</v>
      </c>
      <c r="CH27">
        <v>61</v>
      </c>
      <c r="CI27">
        <v>33</v>
      </c>
      <c r="CJ27">
        <v>21</v>
      </c>
      <c r="CK27">
        <v>41</v>
      </c>
      <c r="CL27">
        <v>4.5599999999999996</v>
      </c>
      <c r="CM27">
        <v>56.69</v>
      </c>
      <c r="CN27">
        <v>53.47</v>
      </c>
      <c r="CO27">
        <v>67.97</v>
      </c>
      <c r="CP27">
        <v>6.06</v>
      </c>
      <c r="CQ27">
        <v>24.68</v>
      </c>
      <c r="CR27">
        <v>0.68</v>
      </c>
      <c r="CS27">
        <v>51</v>
      </c>
      <c r="CT27">
        <v>20</v>
      </c>
      <c r="CU27">
        <v>11</v>
      </c>
      <c r="CV27">
        <v>5</v>
      </c>
      <c r="CW27">
        <v>8.23</v>
      </c>
      <c r="CX27">
        <v>0.113</v>
      </c>
      <c r="CY27">
        <v>0.80300000000000005</v>
      </c>
      <c r="CZ27">
        <v>73.23</v>
      </c>
      <c r="DA27">
        <v>26.77</v>
      </c>
      <c r="DB27">
        <v>0.76400000000000001</v>
      </c>
      <c r="DC27">
        <v>0</v>
      </c>
      <c r="DD27">
        <v>22.26</v>
      </c>
      <c r="DE27">
        <v>36.450000000000003</v>
      </c>
      <c r="DF27">
        <v>41.29</v>
      </c>
      <c r="DG27">
        <v>0.31900000000000001</v>
      </c>
      <c r="DH27">
        <v>0.33100000000000002</v>
      </c>
      <c r="DI27">
        <v>0</v>
      </c>
      <c r="DJ27">
        <v>0</v>
      </c>
      <c r="DK27" t="s">
        <v>140</v>
      </c>
      <c r="DL27" t="s">
        <v>140</v>
      </c>
      <c r="DM27" t="s">
        <v>140</v>
      </c>
      <c r="DN27">
        <v>0</v>
      </c>
      <c r="DO27">
        <v>0</v>
      </c>
      <c r="DP27" t="s">
        <v>140</v>
      </c>
      <c r="DQ27" t="s">
        <v>140</v>
      </c>
      <c r="DR27" t="s">
        <v>140</v>
      </c>
      <c r="DS27">
        <v>0</v>
      </c>
      <c r="DT27">
        <v>0</v>
      </c>
      <c r="DU27" t="s">
        <v>140</v>
      </c>
      <c r="DV27" t="s">
        <v>140</v>
      </c>
      <c r="DW27" t="s">
        <v>140</v>
      </c>
      <c r="DX27">
        <v>0</v>
      </c>
      <c r="DY27">
        <v>0</v>
      </c>
      <c r="DZ27" t="s">
        <v>140</v>
      </c>
      <c r="EA27" t="s">
        <v>140</v>
      </c>
      <c r="EB27" t="s">
        <v>140</v>
      </c>
      <c r="EC27">
        <v>0</v>
      </c>
      <c r="ED27">
        <v>0</v>
      </c>
      <c r="EE27" t="s">
        <v>140</v>
      </c>
      <c r="EF27" t="s">
        <v>140</v>
      </c>
      <c r="EG27" t="s">
        <v>140</v>
      </c>
      <c r="EH27">
        <v>0</v>
      </c>
      <c r="EI27">
        <v>0</v>
      </c>
      <c r="EJ27" t="s">
        <v>140</v>
      </c>
      <c r="EK27" t="s">
        <v>140</v>
      </c>
      <c r="EL27" t="s">
        <v>140</v>
      </c>
      <c r="EM27">
        <v>370</v>
      </c>
      <c r="EN27">
        <v>87</v>
      </c>
      <c r="EO27">
        <v>269</v>
      </c>
      <c r="EP27">
        <v>0.96199999999999997</v>
      </c>
      <c r="EQ27">
        <v>14</v>
      </c>
      <c r="ER27">
        <v>13</v>
      </c>
      <c r="ES27">
        <v>0</v>
      </c>
      <c r="ET27">
        <v>89.2</v>
      </c>
      <c r="EU27">
        <v>11</v>
      </c>
      <c r="EV27">
        <v>23</v>
      </c>
      <c r="EW27" t="s">
        <v>185</v>
      </c>
      <c r="EX27">
        <v>4</v>
      </c>
      <c r="EY27">
        <v>14.81</v>
      </c>
      <c r="EZ27">
        <v>0</v>
      </c>
      <c r="FA27">
        <v>0</v>
      </c>
    </row>
    <row r="29" spans="1:157" x14ac:dyDescent="0.35">
      <c r="A29" t="s">
        <v>186</v>
      </c>
      <c r="D29" t="s">
        <v>187</v>
      </c>
      <c r="E29" t="s">
        <v>188</v>
      </c>
      <c r="F29" t="s">
        <v>189</v>
      </c>
      <c r="G29" t="s">
        <v>190</v>
      </c>
      <c r="H29" t="s">
        <v>191</v>
      </c>
      <c r="I29" t="s">
        <v>192</v>
      </c>
      <c r="J29" t="s">
        <v>193</v>
      </c>
      <c r="K29" t="s">
        <v>194</v>
      </c>
      <c r="L29" t="s">
        <v>195</v>
      </c>
      <c r="M29" t="s">
        <v>196</v>
      </c>
      <c r="N29" t="s">
        <v>197</v>
      </c>
      <c r="O29" t="s">
        <v>198</v>
      </c>
      <c r="P29" t="s">
        <v>199</v>
      </c>
      <c r="Q29" t="s">
        <v>200</v>
      </c>
      <c r="R29" t="s">
        <v>201</v>
      </c>
      <c r="S29" t="s">
        <v>202</v>
      </c>
      <c r="T29" t="s">
        <v>203</v>
      </c>
      <c r="U29" t="s">
        <v>204</v>
      </c>
      <c r="V29" t="s">
        <v>205</v>
      </c>
      <c r="W29" t="s">
        <v>206</v>
      </c>
      <c r="X29" t="s">
        <v>207</v>
      </c>
      <c r="Y29" t="s">
        <v>208</v>
      </c>
      <c r="Z29" t="s">
        <v>209</v>
      </c>
      <c r="AA29" t="s">
        <v>210</v>
      </c>
      <c r="AB29" t="s">
        <v>211</v>
      </c>
      <c r="AC29" t="s">
        <v>212</v>
      </c>
      <c r="AD29" t="s">
        <v>213</v>
      </c>
      <c r="AE29" t="s">
        <v>214</v>
      </c>
      <c r="AF29" t="s">
        <v>215</v>
      </c>
      <c r="AG29" t="s">
        <v>216</v>
      </c>
      <c r="AH29" t="s">
        <v>217</v>
      </c>
      <c r="AI29" t="s">
        <v>218</v>
      </c>
      <c r="AJ29" t="s">
        <v>219</v>
      </c>
      <c r="AK29" t="s">
        <v>220</v>
      </c>
      <c r="AL29" t="s">
        <v>221</v>
      </c>
      <c r="AM29" t="s">
        <v>222</v>
      </c>
      <c r="AN29" t="s">
        <v>223</v>
      </c>
      <c r="AO29" t="s">
        <v>224</v>
      </c>
      <c r="AP29" t="s">
        <v>225</v>
      </c>
      <c r="AQ29" t="s">
        <v>226</v>
      </c>
      <c r="AR29" t="s">
        <v>227</v>
      </c>
      <c r="AS29" t="s">
        <v>228</v>
      </c>
      <c r="AT29" t="s">
        <v>229</v>
      </c>
      <c r="AU29" t="s">
        <v>230</v>
      </c>
      <c r="AV29" t="s">
        <v>231</v>
      </c>
      <c r="AW29" t="s">
        <v>232</v>
      </c>
      <c r="AX29" t="s">
        <v>233</v>
      </c>
      <c r="AY29" t="s">
        <v>234</v>
      </c>
      <c r="AZ29" t="s">
        <v>235</v>
      </c>
      <c r="BA29" t="s">
        <v>236</v>
      </c>
      <c r="BB29" t="s">
        <v>237</v>
      </c>
      <c r="BC29" t="s">
        <v>238</v>
      </c>
      <c r="BE29" t="s">
        <v>239</v>
      </c>
      <c r="BF29" t="s">
        <v>240</v>
      </c>
      <c r="BG29" t="s">
        <v>241</v>
      </c>
      <c r="BH29" t="s">
        <v>242</v>
      </c>
      <c r="BI29" t="s">
        <v>243</v>
      </c>
      <c r="BJ29" t="s">
        <v>244</v>
      </c>
      <c r="BK29" t="s">
        <v>245</v>
      </c>
      <c r="BL29" t="s">
        <v>246</v>
      </c>
      <c r="BM29" t="s">
        <v>247</v>
      </c>
      <c r="BN29" t="s">
        <v>248</v>
      </c>
      <c r="BO29" t="s">
        <v>249</v>
      </c>
      <c r="BP29" t="s">
        <v>250</v>
      </c>
      <c r="BQ29" t="s">
        <v>201</v>
      </c>
      <c r="BR29" t="s">
        <v>202</v>
      </c>
      <c r="BS29" t="s">
        <v>203</v>
      </c>
      <c r="BT29" t="s">
        <v>251</v>
      </c>
      <c r="BU29" t="s">
        <v>252</v>
      </c>
      <c r="BV29" t="s">
        <v>253</v>
      </c>
      <c r="BW29" t="s">
        <v>224</v>
      </c>
      <c r="BX29" t="s">
        <v>254</v>
      </c>
      <c r="BY29" t="s">
        <v>255</v>
      </c>
      <c r="BZ29" t="s">
        <v>256</v>
      </c>
      <c r="CA29" t="s">
        <v>257</v>
      </c>
      <c r="CB29" t="s">
        <v>258</v>
      </c>
      <c r="CC29" t="s">
        <v>259</v>
      </c>
      <c r="CD29" t="s">
        <v>260</v>
      </c>
      <c r="CE29" t="s">
        <v>261</v>
      </c>
      <c r="CF29" t="s">
        <v>262</v>
      </c>
      <c r="CG29" t="s">
        <v>263</v>
      </c>
      <c r="CH29" t="s">
        <v>264</v>
      </c>
      <c r="CI29" t="s">
        <v>265</v>
      </c>
      <c r="CJ29" t="s">
        <v>266</v>
      </c>
      <c r="CK29" t="s">
        <v>267</v>
      </c>
      <c r="CL29" t="s">
        <v>268</v>
      </c>
      <c r="CM29" t="s">
        <v>269</v>
      </c>
      <c r="CN29" t="s">
        <v>270</v>
      </c>
      <c r="CO29" t="s">
        <v>271</v>
      </c>
      <c r="CP29" t="s">
        <v>272</v>
      </c>
      <c r="CQ29" t="s">
        <v>273</v>
      </c>
      <c r="CR29" t="s">
        <v>274</v>
      </c>
      <c r="CS29" t="s">
        <v>275</v>
      </c>
      <c r="CT29" t="s">
        <v>276</v>
      </c>
      <c r="CU29" t="s">
        <v>277</v>
      </c>
      <c r="CV29" t="s">
        <v>278</v>
      </c>
      <c r="CW29" t="s">
        <v>279</v>
      </c>
      <c r="CX29" t="s">
        <v>280</v>
      </c>
      <c r="CY29" t="s">
        <v>281</v>
      </c>
      <c r="CZ29" t="s">
        <v>282</v>
      </c>
      <c r="DA29" t="s">
        <v>283</v>
      </c>
      <c r="DB29" t="s">
        <v>284</v>
      </c>
      <c r="DC29" t="s">
        <v>285</v>
      </c>
      <c r="DD29" t="s">
        <v>219</v>
      </c>
      <c r="DE29" t="s">
        <v>220</v>
      </c>
      <c r="DF29" t="s">
        <v>286</v>
      </c>
      <c r="DG29" t="s">
        <v>287</v>
      </c>
      <c r="DH29" t="s">
        <v>288</v>
      </c>
      <c r="DI29" t="s">
        <v>289</v>
      </c>
      <c r="DJ29" t="s">
        <v>290</v>
      </c>
      <c r="DK29" t="s">
        <v>291</v>
      </c>
      <c r="DL29" t="s">
        <v>292</v>
      </c>
      <c r="DM29" t="s">
        <v>293</v>
      </c>
      <c r="DN29" t="s">
        <v>294</v>
      </c>
      <c r="DO29" t="s">
        <v>295</v>
      </c>
      <c r="DP29" t="s">
        <v>296</v>
      </c>
      <c r="DQ29" t="s">
        <v>297</v>
      </c>
      <c r="DR29" t="s">
        <v>298</v>
      </c>
      <c r="DS29" t="s">
        <v>299</v>
      </c>
      <c r="DT29" t="s">
        <v>300</v>
      </c>
      <c r="DU29" t="s">
        <v>301</v>
      </c>
      <c r="DV29" t="s">
        <v>302</v>
      </c>
      <c r="DW29" t="s">
        <v>303</v>
      </c>
      <c r="DX29" t="s">
        <v>304</v>
      </c>
      <c r="DY29" t="s">
        <v>305</v>
      </c>
      <c r="DZ29" t="s">
        <v>306</v>
      </c>
      <c r="EA29" t="s">
        <v>307</v>
      </c>
      <c r="EB29" t="s">
        <v>308</v>
      </c>
      <c r="EC29" t="s">
        <v>309</v>
      </c>
      <c r="ED29" t="s">
        <v>310</v>
      </c>
      <c r="EE29" t="s">
        <v>311</v>
      </c>
      <c r="EF29" t="s">
        <v>312</v>
      </c>
      <c r="EG29" t="s">
        <v>313</v>
      </c>
      <c r="EH29" t="s">
        <v>314</v>
      </c>
      <c r="EI29" t="s">
        <v>315</v>
      </c>
      <c r="EJ29" t="s">
        <v>316</v>
      </c>
      <c r="EK29" t="s">
        <v>317</v>
      </c>
      <c r="EL29" t="s">
        <v>318</v>
      </c>
      <c r="EM29" t="s">
        <v>319</v>
      </c>
      <c r="EN29" t="s">
        <v>320</v>
      </c>
      <c r="EO29" t="s">
        <v>321</v>
      </c>
      <c r="EP29" t="s">
        <v>322</v>
      </c>
      <c r="EQ29" t="s">
        <v>323</v>
      </c>
      <c r="ER29" t="s">
        <v>324</v>
      </c>
      <c r="ES29" t="s">
        <v>325</v>
      </c>
      <c r="ET29" t="s">
        <v>326</v>
      </c>
      <c r="EU29" t="s">
        <v>327</v>
      </c>
      <c r="EV29" t="s">
        <v>257</v>
      </c>
      <c r="EW29" t="s">
        <v>328</v>
      </c>
      <c r="EX29" t="s">
        <v>256</v>
      </c>
      <c r="EY29" t="s">
        <v>329</v>
      </c>
      <c r="EZ29" t="s">
        <v>255</v>
      </c>
      <c r="FA29" t="s">
        <v>237</v>
      </c>
    </row>
    <row r="31" spans="1:157" x14ac:dyDescent="0.35">
      <c r="A31">
        <v>25</v>
      </c>
      <c r="B31" t="s">
        <v>172</v>
      </c>
      <c r="C31" t="s">
        <v>173</v>
      </c>
      <c r="D31">
        <v>1</v>
      </c>
      <c r="E31">
        <v>6</v>
      </c>
      <c r="F31">
        <v>6</v>
      </c>
      <c r="G31">
        <v>0.66700000000000004</v>
      </c>
      <c r="H31">
        <v>0.66700000000000004</v>
      </c>
      <c r="I31">
        <v>1.667</v>
      </c>
      <c r="J31">
        <v>1</v>
      </c>
      <c r="K31">
        <v>4</v>
      </c>
      <c r="L31">
        <v>3</v>
      </c>
      <c r="M31">
        <v>0</v>
      </c>
      <c r="N31">
        <v>1</v>
      </c>
      <c r="O31">
        <v>0</v>
      </c>
      <c r="P31">
        <v>1</v>
      </c>
      <c r="Q31">
        <v>3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1</v>
      </c>
      <c r="Z31">
        <v>0</v>
      </c>
      <c r="AA31" t="s">
        <v>140</v>
      </c>
      <c r="AB31">
        <v>0</v>
      </c>
      <c r="AC31">
        <v>0</v>
      </c>
      <c r="AD31">
        <v>3</v>
      </c>
      <c r="AE31">
        <v>50</v>
      </c>
      <c r="AF31" t="s">
        <v>140</v>
      </c>
      <c r="AG31">
        <v>0</v>
      </c>
      <c r="AH31">
        <v>100</v>
      </c>
      <c r="AI31">
        <v>3</v>
      </c>
      <c r="AJ31">
        <v>50</v>
      </c>
      <c r="AK31">
        <v>16.670000000000002</v>
      </c>
      <c r="AL31">
        <v>33.33</v>
      </c>
      <c r="AM31">
        <v>0.66700000000000004</v>
      </c>
      <c r="AN31">
        <v>0.33300000000000002</v>
      </c>
      <c r="AO31">
        <v>4</v>
      </c>
      <c r="AP31">
        <v>1</v>
      </c>
      <c r="AQ31">
        <v>1</v>
      </c>
      <c r="AR31">
        <v>6</v>
      </c>
      <c r="AS31">
        <v>20</v>
      </c>
      <c r="AT31">
        <v>3.3330000000000002</v>
      </c>
      <c r="AU31">
        <v>0</v>
      </c>
      <c r="AV31">
        <v>0</v>
      </c>
      <c r="AW31">
        <v>0</v>
      </c>
      <c r="AX31">
        <v>0</v>
      </c>
      <c r="AY31" t="s">
        <v>140</v>
      </c>
      <c r="AZ31">
        <v>0</v>
      </c>
      <c r="BA31">
        <v>0</v>
      </c>
      <c r="BB31">
        <v>0</v>
      </c>
      <c r="BC31">
        <v>0.2</v>
      </c>
      <c r="BD31">
        <v>1</v>
      </c>
      <c r="BE31">
        <v>0</v>
      </c>
      <c r="BF31">
        <v>3</v>
      </c>
      <c r="BG31">
        <v>6</v>
      </c>
      <c r="BH31">
        <v>0</v>
      </c>
      <c r="BI31">
        <v>0</v>
      </c>
      <c r="BJ31">
        <v>0</v>
      </c>
      <c r="BK31">
        <v>0</v>
      </c>
      <c r="BL31">
        <v>0</v>
      </c>
      <c r="BM31" t="s">
        <v>140</v>
      </c>
      <c r="BN31">
        <v>1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1.5</v>
      </c>
      <c r="BW31">
        <v>2</v>
      </c>
      <c r="BX31">
        <v>0</v>
      </c>
      <c r="BY31">
        <v>0</v>
      </c>
      <c r="BZ31">
        <v>0</v>
      </c>
      <c r="CA31">
        <v>0</v>
      </c>
      <c r="CB31" t="s">
        <v>140</v>
      </c>
      <c r="CC31">
        <v>0</v>
      </c>
      <c r="CD31">
        <v>0.33300000000000002</v>
      </c>
      <c r="CE31">
        <v>9</v>
      </c>
      <c r="CF31">
        <v>2</v>
      </c>
      <c r="CG31">
        <v>33.33</v>
      </c>
      <c r="CH31">
        <v>0</v>
      </c>
      <c r="CI31">
        <v>0</v>
      </c>
      <c r="CJ31">
        <v>0</v>
      </c>
      <c r="CK31">
        <v>0</v>
      </c>
      <c r="CL31">
        <v>3.2</v>
      </c>
      <c r="CM31">
        <v>33.33</v>
      </c>
      <c r="CN31">
        <v>33.33</v>
      </c>
      <c r="CO31">
        <v>0</v>
      </c>
      <c r="CP31">
        <v>100</v>
      </c>
      <c r="CQ31">
        <v>100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 t="s">
        <v>140</v>
      </c>
      <c r="CZ31">
        <v>100</v>
      </c>
      <c r="DA31">
        <v>0</v>
      </c>
      <c r="DB31">
        <v>0</v>
      </c>
      <c r="DC31">
        <v>0</v>
      </c>
      <c r="DD31">
        <v>0</v>
      </c>
      <c r="DE31">
        <v>100</v>
      </c>
      <c r="DF31">
        <v>0</v>
      </c>
      <c r="DG31">
        <v>0.33300000000000002</v>
      </c>
      <c r="DH31">
        <v>0.5</v>
      </c>
      <c r="DI31">
        <v>0</v>
      </c>
      <c r="DJ31">
        <v>0</v>
      </c>
      <c r="DK31" t="s">
        <v>140</v>
      </c>
      <c r="DL31" t="s">
        <v>140</v>
      </c>
      <c r="DM31" t="s">
        <v>140</v>
      </c>
      <c r="DN31">
        <v>0</v>
      </c>
      <c r="DO31">
        <v>0</v>
      </c>
      <c r="DP31" t="s">
        <v>140</v>
      </c>
      <c r="DQ31" t="s">
        <v>140</v>
      </c>
      <c r="DR31" t="s">
        <v>140</v>
      </c>
      <c r="DS31">
        <v>0</v>
      </c>
      <c r="DT31">
        <v>0</v>
      </c>
      <c r="DU31" t="s">
        <v>140</v>
      </c>
      <c r="DV31" t="s">
        <v>140</v>
      </c>
      <c r="DW31" t="s">
        <v>140</v>
      </c>
      <c r="DX31">
        <v>0</v>
      </c>
      <c r="DY31">
        <v>0</v>
      </c>
      <c r="DZ31" t="s">
        <v>140</v>
      </c>
      <c r="EA31" t="s">
        <v>140</v>
      </c>
      <c r="EB31" t="s">
        <v>140</v>
      </c>
      <c r="EC31">
        <v>0</v>
      </c>
      <c r="ED31">
        <v>0</v>
      </c>
      <c r="EE31" t="s">
        <v>140</v>
      </c>
      <c r="EF31" t="s">
        <v>140</v>
      </c>
      <c r="EG31" t="s">
        <v>140</v>
      </c>
      <c r="EH31">
        <v>0</v>
      </c>
      <c r="EI31">
        <v>0</v>
      </c>
      <c r="EJ31" t="s">
        <v>140</v>
      </c>
      <c r="EK31" t="s">
        <v>140</v>
      </c>
      <c r="EL31" t="s">
        <v>140</v>
      </c>
      <c r="EM31">
        <v>4</v>
      </c>
      <c r="EN31">
        <v>0</v>
      </c>
      <c r="EO31">
        <v>4</v>
      </c>
      <c r="EP31">
        <v>1</v>
      </c>
      <c r="EQ31">
        <v>0</v>
      </c>
      <c r="ER31">
        <v>0</v>
      </c>
      <c r="ES31">
        <v>0</v>
      </c>
      <c r="ET31">
        <v>0</v>
      </c>
      <c r="EU31">
        <v>0</v>
      </c>
      <c r="EV31">
        <v>0</v>
      </c>
      <c r="EW31" t="s">
        <v>141</v>
      </c>
      <c r="EX31">
        <v>0</v>
      </c>
      <c r="EY31" t="s">
        <v>140</v>
      </c>
      <c r="EZ31">
        <v>0</v>
      </c>
      <c r="FA31">
        <v>0</v>
      </c>
    </row>
    <row r="32" spans="1:157" x14ac:dyDescent="0.35">
      <c r="A32">
        <v>28</v>
      </c>
      <c r="B32" t="s">
        <v>172</v>
      </c>
      <c r="C32" t="s">
        <v>174</v>
      </c>
      <c r="D32">
        <v>4</v>
      </c>
      <c r="E32">
        <v>15</v>
      </c>
      <c r="F32">
        <v>12</v>
      </c>
      <c r="G32">
        <v>0.41699999999999998</v>
      </c>
      <c r="H32">
        <v>0.53300000000000003</v>
      </c>
      <c r="I32">
        <v>1.2</v>
      </c>
      <c r="J32">
        <v>0.66700000000000004</v>
      </c>
      <c r="K32">
        <v>5</v>
      </c>
      <c r="L32">
        <v>3</v>
      </c>
      <c r="M32">
        <v>1</v>
      </c>
      <c r="N32">
        <v>1</v>
      </c>
      <c r="O32">
        <v>0</v>
      </c>
      <c r="P32">
        <v>2</v>
      </c>
      <c r="Q32">
        <v>4</v>
      </c>
      <c r="R32">
        <v>3</v>
      </c>
      <c r="S32">
        <v>2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2</v>
      </c>
      <c r="AA32">
        <v>100</v>
      </c>
      <c r="AB32">
        <v>0</v>
      </c>
      <c r="AC32">
        <v>1</v>
      </c>
      <c r="AD32">
        <v>11</v>
      </c>
      <c r="AE32">
        <v>73.33</v>
      </c>
      <c r="AF32">
        <v>5</v>
      </c>
      <c r="AG32">
        <v>1.5</v>
      </c>
      <c r="AH32">
        <v>83.33</v>
      </c>
      <c r="AI32">
        <v>8</v>
      </c>
      <c r="AJ32">
        <v>70</v>
      </c>
      <c r="AK32">
        <v>20</v>
      </c>
      <c r="AL32">
        <v>10</v>
      </c>
      <c r="AM32">
        <v>0.5</v>
      </c>
      <c r="AN32">
        <v>0.5</v>
      </c>
      <c r="AO32">
        <v>6</v>
      </c>
      <c r="AP32">
        <v>0</v>
      </c>
      <c r="AQ32">
        <v>2</v>
      </c>
      <c r="AR32">
        <v>8</v>
      </c>
      <c r="AS32">
        <v>63</v>
      </c>
      <c r="AT32">
        <v>4.2</v>
      </c>
      <c r="AU32">
        <v>2</v>
      </c>
      <c r="AV32">
        <v>13.33</v>
      </c>
      <c r="AW32">
        <v>1</v>
      </c>
      <c r="AX32">
        <v>6.67</v>
      </c>
      <c r="AY32" t="s">
        <v>140</v>
      </c>
      <c r="AZ32">
        <v>0</v>
      </c>
      <c r="BA32">
        <v>0</v>
      </c>
      <c r="BB32">
        <v>0</v>
      </c>
      <c r="BC32">
        <v>6</v>
      </c>
      <c r="BD32">
        <v>2</v>
      </c>
      <c r="BE32">
        <v>0</v>
      </c>
      <c r="BF32">
        <v>25</v>
      </c>
      <c r="BG32">
        <v>94</v>
      </c>
      <c r="BH32">
        <v>0</v>
      </c>
      <c r="BI32">
        <v>0</v>
      </c>
      <c r="BJ32">
        <v>0</v>
      </c>
      <c r="BK32">
        <v>0</v>
      </c>
      <c r="BL32">
        <v>0</v>
      </c>
      <c r="BM32" t="s">
        <v>140</v>
      </c>
      <c r="BN32">
        <v>4</v>
      </c>
      <c r="BO32">
        <v>3</v>
      </c>
      <c r="BP32">
        <v>3</v>
      </c>
      <c r="BQ32">
        <v>4</v>
      </c>
      <c r="BR32">
        <v>5</v>
      </c>
      <c r="BS32">
        <v>3</v>
      </c>
      <c r="BT32">
        <v>0</v>
      </c>
      <c r="BU32">
        <v>4.5</v>
      </c>
      <c r="BV32">
        <v>1.333</v>
      </c>
      <c r="BW32">
        <v>4</v>
      </c>
      <c r="BX32">
        <v>0</v>
      </c>
      <c r="BY32">
        <v>0</v>
      </c>
      <c r="BZ32">
        <v>0</v>
      </c>
      <c r="CA32">
        <v>1</v>
      </c>
      <c r="CB32">
        <v>100</v>
      </c>
      <c r="CC32">
        <v>3</v>
      </c>
      <c r="CD32">
        <v>0.2</v>
      </c>
      <c r="CE32">
        <v>15.7</v>
      </c>
      <c r="CF32">
        <v>3.76</v>
      </c>
      <c r="CG32">
        <v>48</v>
      </c>
      <c r="CH32">
        <v>5</v>
      </c>
      <c r="CI32">
        <v>2</v>
      </c>
      <c r="CJ32">
        <v>1</v>
      </c>
      <c r="CK32">
        <v>3</v>
      </c>
      <c r="CL32">
        <v>3.5150000000000001</v>
      </c>
      <c r="CM32">
        <v>56.38</v>
      </c>
      <c r="CN32">
        <v>56</v>
      </c>
      <c r="CO32">
        <v>85.71</v>
      </c>
      <c r="CP32">
        <v>0</v>
      </c>
      <c r="CQ32">
        <v>14.29</v>
      </c>
      <c r="CR32">
        <v>0.66700000000000004</v>
      </c>
      <c r="CS32">
        <v>3</v>
      </c>
      <c r="CT32">
        <v>2</v>
      </c>
      <c r="CU32">
        <v>0</v>
      </c>
      <c r="CV32">
        <v>0</v>
      </c>
      <c r="CW32">
        <v>5.32</v>
      </c>
      <c r="CX32">
        <v>0.2</v>
      </c>
      <c r="CY32">
        <v>1.25</v>
      </c>
      <c r="CZ32">
        <v>87.5</v>
      </c>
      <c r="DA32">
        <v>12.5</v>
      </c>
      <c r="DB32">
        <v>1.4</v>
      </c>
      <c r="DC32">
        <v>0</v>
      </c>
      <c r="DD32">
        <v>12.5</v>
      </c>
      <c r="DE32">
        <v>37.5</v>
      </c>
      <c r="DF32">
        <v>50</v>
      </c>
      <c r="DG32">
        <v>0.25</v>
      </c>
      <c r="DH32">
        <v>0</v>
      </c>
      <c r="DI32">
        <v>0</v>
      </c>
      <c r="DJ32">
        <v>0</v>
      </c>
      <c r="DK32" t="s">
        <v>140</v>
      </c>
      <c r="DL32" t="s">
        <v>140</v>
      </c>
      <c r="DM32" t="s">
        <v>140</v>
      </c>
      <c r="DN32">
        <v>0</v>
      </c>
      <c r="DO32">
        <v>0</v>
      </c>
      <c r="DP32" t="s">
        <v>140</v>
      </c>
      <c r="DQ32" t="s">
        <v>140</v>
      </c>
      <c r="DR32" t="s">
        <v>140</v>
      </c>
      <c r="DS32">
        <v>0</v>
      </c>
      <c r="DT32">
        <v>0</v>
      </c>
      <c r="DU32" t="s">
        <v>140</v>
      </c>
      <c r="DV32" t="s">
        <v>140</v>
      </c>
      <c r="DW32" t="s">
        <v>140</v>
      </c>
      <c r="DX32">
        <v>0</v>
      </c>
      <c r="DY32">
        <v>0</v>
      </c>
      <c r="DZ32" t="s">
        <v>140</v>
      </c>
      <c r="EA32" t="s">
        <v>140</v>
      </c>
      <c r="EB32" t="s">
        <v>140</v>
      </c>
      <c r="EC32">
        <v>0</v>
      </c>
      <c r="ED32">
        <v>0</v>
      </c>
      <c r="EE32" t="s">
        <v>140</v>
      </c>
      <c r="EF32" t="s">
        <v>140</v>
      </c>
      <c r="EG32" t="s">
        <v>140</v>
      </c>
      <c r="EH32">
        <v>0</v>
      </c>
      <c r="EI32">
        <v>0</v>
      </c>
      <c r="EJ32" t="s">
        <v>140</v>
      </c>
      <c r="EK32" t="s">
        <v>140</v>
      </c>
      <c r="EL32" t="s">
        <v>140</v>
      </c>
      <c r="EM32">
        <v>13</v>
      </c>
      <c r="EN32">
        <v>2</v>
      </c>
      <c r="EO32">
        <v>11</v>
      </c>
      <c r="EP32">
        <v>1</v>
      </c>
      <c r="EQ32">
        <v>0</v>
      </c>
      <c r="ER32">
        <v>0</v>
      </c>
      <c r="ES32">
        <v>0</v>
      </c>
      <c r="ET32">
        <v>0</v>
      </c>
      <c r="EU32">
        <v>0</v>
      </c>
      <c r="EV32">
        <v>0</v>
      </c>
      <c r="EW32" t="s">
        <v>141</v>
      </c>
      <c r="EX32">
        <v>0</v>
      </c>
      <c r="EY32" t="s">
        <v>140</v>
      </c>
      <c r="EZ32">
        <v>0</v>
      </c>
      <c r="FA32">
        <v>0</v>
      </c>
    </row>
    <row r="33" spans="1:157" x14ac:dyDescent="0.35">
      <c r="C33" t="s">
        <v>330</v>
      </c>
      <c r="D33">
        <f>SUM(D31:D32)</f>
        <v>5</v>
      </c>
      <c r="E33">
        <f t="shared" ref="E33:BP33" si="0">SUM(E31:E32)</f>
        <v>21</v>
      </c>
      <c r="F33">
        <f t="shared" si="0"/>
        <v>18</v>
      </c>
      <c r="G33">
        <f>ROUND(K33/F33,3)</f>
        <v>0.5</v>
      </c>
      <c r="K33">
        <f t="shared" si="0"/>
        <v>9</v>
      </c>
      <c r="L33">
        <f t="shared" si="0"/>
        <v>6</v>
      </c>
      <c r="M33">
        <f t="shared" si="0"/>
        <v>1</v>
      </c>
      <c r="N33">
        <f t="shared" si="0"/>
        <v>2</v>
      </c>
      <c r="O33">
        <f t="shared" si="0"/>
        <v>0</v>
      </c>
      <c r="P33">
        <f t="shared" si="0"/>
        <v>3</v>
      </c>
      <c r="Q33">
        <f t="shared" si="0"/>
        <v>7</v>
      </c>
      <c r="R33">
        <f t="shared" si="0"/>
        <v>3</v>
      </c>
      <c r="S33">
        <f t="shared" si="0"/>
        <v>2</v>
      </c>
      <c r="T33">
        <f t="shared" si="0"/>
        <v>0</v>
      </c>
      <c r="U33">
        <f t="shared" si="0"/>
        <v>0</v>
      </c>
      <c r="V33">
        <f t="shared" si="0"/>
        <v>0</v>
      </c>
      <c r="W33">
        <f t="shared" si="0"/>
        <v>0</v>
      </c>
      <c r="X33">
        <f t="shared" si="0"/>
        <v>0</v>
      </c>
      <c r="Y33">
        <f t="shared" si="0"/>
        <v>1</v>
      </c>
      <c r="Z33">
        <f t="shared" si="0"/>
        <v>2</v>
      </c>
      <c r="AA33">
        <f t="shared" si="0"/>
        <v>100</v>
      </c>
      <c r="AB33">
        <f t="shared" si="0"/>
        <v>0</v>
      </c>
      <c r="AC33">
        <f t="shared" si="0"/>
        <v>1</v>
      </c>
      <c r="AD33">
        <f t="shared" si="0"/>
        <v>14</v>
      </c>
      <c r="AF33">
        <f t="shared" si="0"/>
        <v>5</v>
      </c>
      <c r="AG33">
        <f t="shared" si="0"/>
        <v>1.5</v>
      </c>
      <c r="AI33">
        <f t="shared" si="0"/>
        <v>11</v>
      </c>
      <c r="AO33">
        <f t="shared" si="0"/>
        <v>10</v>
      </c>
      <c r="AP33">
        <f t="shared" si="0"/>
        <v>1</v>
      </c>
      <c r="AQ33">
        <f t="shared" si="0"/>
        <v>3</v>
      </c>
      <c r="AR33">
        <f t="shared" si="0"/>
        <v>14</v>
      </c>
      <c r="AS33">
        <f t="shared" si="0"/>
        <v>83</v>
      </c>
      <c r="AU33">
        <f t="shared" si="0"/>
        <v>2</v>
      </c>
      <c r="AW33">
        <f t="shared" si="0"/>
        <v>1</v>
      </c>
      <c r="AY33">
        <f t="shared" si="0"/>
        <v>0</v>
      </c>
      <c r="AZ33">
        <f t="shared" si="0"/>
        <v>0</v>
      </c>
      <c r="BA33">
        <f t="shared" si="0"/>
        <v>0</v>
      </c>
      <c r="BB33">
        <f t="shared" si="0"/>
        <v>0</v>
      </c>
      <c r="BC33">
        <f t="shared" si="0"/>
        <v>6.2</v>
      </c>
      <c r="BD33">
        <f t="shared" si="0"/>
        <v>3</v>
      </c>
      <c r="BE33">
        <f t="shared" si="0"/>
        <v>0</v>
      </c>
      <c r="BF33">
        <f t="shared" si="0"/>
        <v>28</v>
      </c>
      <c r="BG33">
        <f t="shared" si="0"/>
        <v>100</v>
      </c>
      <c r="BH33">
        <f t="shared" si="0"/>
        <v>0</v>
      </c>
      <c r="BI33">
        <f t="shared" si="0"/>
        <v>0</v>
      </c>
      <c r="BJ33">
        <f t="shared" si="0"/>
        <v>0</v>
      </c>
      <c r="BK33">
        <f t="shared" si="0"/>
        <v>0</v>
      </c>
      <c r="BL33">
        <f t="shared" si="0"/>
        <v>0</v>
      </c>
      <c r="BN33">
        <f t="shared" si="0"/>
        <v>5</v>
      </c>
      <c r="BO33">
        <f t="shared" si="0"/>
        <v>3</v>
      </c>
      <c r="BP33">
        <f t="shared" si="0"/>
        <v>3</v>
      </c>
      <c r="BQ33">
        <f t="shared" ref="BQ33:EB33" si="1">SUM(BQ31:BQ32)</f>
        <v>4</v>
      </c>
      <c r="BR33">
        <f t="shared" si="1"/>
        <v>5</v>
      </c>
      <c r="BS33">
        <f t="shared" si="1"/>
        <v>3</v>
      </c>
      <c r="BT33">
        <f t="shared" si="1"/>
        <v>0</v>
      </c>
      <c r="BU33">
        <f>ROUND((BP33*9)/BC33,2)</f>
        <v>4.3499999999999996</v>
      </c>
      <c r="BW33">
        <f t="shared" si="1"/>
        <v>6</v>
      </c>
      <c r="BX33">
        <f t="shared" si="1"/>
        <v>0</v>
      </c>
      <c r="BY33">
        <f t="shared" si="1"/>
        <v>0</v>
      </c>
      <c r="BZ33">
        <f t="shared" si="1"/>
        <v>0</v>
      </c>
      <c r="CA33">
        <f t="shared" si="1"/>
        <v>1</v>
      </c>
      <c r="CC33">
        <f t="shared" si="1"/>
        <v>3</v>
      </c>
      <c r="CH33">
        <f t="shared" si="1"/>
        <v>5</v>
      </c>
      <c r="CI33">
        <f t="shared" si="1"/>
        <v>2</v>
      </c>
      <c r="CJ33">
        <f t="shared" si="1"/>
        <v>1</v>
      </c>
      <c r="CK33">
        <f t="shared" si="1"/>
        <v>3</v>
      </c>
      <c r="CS33">
        <f t="shared" si="1"/>
        <v>3</v>
      </c>
      <c r="CT33">
        <f t="shared" si="1"/>
        <v>2</v>
      </c>
      <c r="CU33">
        <f t="shared" si="1"/>
        <v>0</v>
      </c>
      <c r="CV33">
        <f t="shared" si="1"/>
        <v>0</v>
      </c>
      <c r="DC33">
        <f t="shared" si="1"/>
        <v>0</v>
      </c>
      <c r="DI33">
        <f t="shared" si="1"/>
        <v>0</v>
      </c>
      <c r="DJ33">
        <f t="shared" si="1"/>
        <v>0</v>
      </c>
      <c r="DN33">
        <f t="shared" si="1"/>
        <v>0</v>
      </c>
      <c r="DO33">
        <f t="shared" si="1"/>
        <v>0</v>
      </c>
      <c r="DS33">
        <f t="shared" si="1"/>
        <v>0</v>
      </c>
      <c r="DT33">
        <f t="shared" si="1"/>
        <v>0</v>
      </c>
      <c r="DX33">
        <f t="shared" si="1"/>
        <v>0</v>
      </c>
      <c r="DY33">
        <f t="shared" si="1"/>
        <v>0</v>
      </c>
      <c r="EC33">
        <f t="shared" ref="EC33:FA33" si="2">SUM(EC31:EC32)</f>
        <v>0</v>
      </c>
      <c r="ED33">
        <f t="shared" si="2"/>
        <v>0</v>
      </c>
      <c r="EH33">
        <f t="shared" si="2"/>
        <v>0</v>
      </c>
      <c r="EI33">
        <f t="shared" si="2"/>
        <v>0</v>
      </c>
      <c r="EM33">
        <f t="shared" si="2"/>
        <v>17</v>
      </c>
      <c r="EN33">
        <f t="shared" si="2"/>
        <v>2</v>
      </c>
      <c r="EO33">
        <f t="shared" si="2"/>
        <v>15</v>
      </c>
      <c r="EP33">
        <f>ROUND((EM33-EQ33)/EM33,3)</f>
        <v>1</v>
      </c>
      <c r="EQ33">
        <f t="shared" si="2"/>
        <v>0</v>
      </c>
      <c r="ER33">
        <f t="shared" si="2"/>
        <v>0</v>
      </c>
      <c r="ES33">
        <f t="shared" si="2"/>
        <v>0</v>
      </c>
      <c r="ET33">
        <f t="shared" si="2"/>
        <v>0</v>
      </c>
      <c r="EU33">
        <f t="shared" si="2"/>
        <v>0</v>
      </c>
      <c r="EV33">
        <f t="shared" si="2"/>
        <v>0</v>
      </c>
      <c r="EX33">
        <f t="shared" si="2"/>
        <v>0</v>
      </c>
      <c r="EZ33">
        <f t="shared" si="2"/>
        <v>0</v>
      </c>
      <c r="FA33">
        <f t="shared" si="2"/>
        <v>0</v>
      </c>
    </row>
    <row r="35" spans="1:157" x14ac:dyDescent="0.35">
      <c r="A35">
        <v>34</v>
      </c>
      <c r="B35" t="s">
        <v>180</v>
      </c>
      <c r="C35" t="s">
        <v>181</v>
      </c>
      <c r="D35">
        <v>3</v>
      </c>
      <c r="E35">
        <v>5</v>
      </c>
      <c r="F35">
        <v>5</v>
      </c>
      <c r="G35">
        <v>0.2</v>
      </c>
      <c r="H35">
        <v>0.2</v>
      </c>
      <c r="I35">
        <v>0.4</v>
      </c>
      <c r="J35">
        <v>0.2</v>
      </c>
      <c r="K35">
        <v>1</v>
      </c>
      <c r="L35">
        <v>1</v>
      </c>
      <c r="M35">
        <v>0</v>
      </c>
      <c r="N35">
        <v>0</v>
      </c>
      <c r="O35">
        <v>0</v>
      </c>
      <c r="P35">
        <v>1</v>
      </c>
      <c r="Q35">
        <v>1</v>
      </c>
      <c r="R35">
        <v>0</v>
      </c>
      <c r="S35">
        <v>1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 t="s">
        <v>140</v>
      </c>
      <c r="AB35">
        <v>0</v>
      </c>
      <c r="AC35">
        <v>0</v>
      </c>
      <c r="AD35">
        <v>1</v>
      </c>
      <c r="AE35">
        <v>20</v>
      </c>
      <c r="AF35" t="s">
        <v>140</v>
      </c>
      <c r="AG35">
        <v>0</v>
      </c>
      <c r="AH35">
        <v>80</v>
      </c>
      <c r="AI35">
        <v>1</v>
      </c>
      <c r="AJ35">
        <v>25</v>
      </c>
      <c r="AK35">
        <v>50</v>
      </c>
      <c r="AL35">
        <v>25</v>
      </c>
      <c r="AM35">
        <v>0.25</v>
      </c>
      <c r="AN35">
        <v>0.5</v>
      </c>
      <c r="AO35">
        <v>4</v>
      </c>
      <c r="AP35">
        <v>1</v>
      </c>
      <c r="AQ35">
        <v>0</v>
      </c>
      <c r="AR35">
        <v>1</v>
      </c>
      <c r="AS35">
        <v>12</v>
      </c>
      <c r="AT35">
        <v>2.4</v>
      </c>
      <c r="AU35">
        <v>0</v>
      </c>
      <c r="AV35">
        <v>0</v>
      </c>
      <c r="AW35">
        <v>0</v>
      </c>
      <c r="AX35">
        <v>0</v>
      </c>
      <c r="AY35" t="s">
        <v>140</v>
      </c>
      <c r="AZ35">
        <v>0</v>
      </c>
      <c r="BA35">
        <v>0</v>
      </c>
      <c r="BB35">
        <v>0</v>
      </c>
      <c r="BC35">
        <v>10.199999999999999</v>
      </c>
      <c r="BD35">
        <v>6</v>
      </c>
      <c r="BE35">
        <v>1</v>
      </c>
      <c r="BF35">
        <v>54</v>
      </c>
      <c r="BG35">
        <v>187</v>
      </c>
      <c r="BH35">
        <v>1</v>
      </c>
      <c r="BI35">
        <v>1</v>
      </c>
      <c r="BJ35">
        <v>0</v>
      </c>
      <c r="BK35">
        <v>0</v>
      </c>
      <c r="BL35">
        <v>0</v>
      </c>
      <c r="BM35" t="s">
        <v>140</v>
      </c>
      <c r="BN35">
        <v>5</v>
      </c>
      <c r="BO35">
        <v>9</v>
      </c>
      <c r="BP35">
        <v>6</v>
      </c>
      <c r="BQ35">
        <v>12</v>
      </c>
      <c r="BR35">
        <v>8</v>
      </c>
      <c r="BS35">
        <v>1</v>
      </c>
      <c r="BT35">
        <v>3</v>
      </c>
      <c r="BU35">
        <v>5.0629999999999997</v>
      </c>
      <c r="BV35">
        <v>1.5940000000000001</v>
      </c>
      <c r="BW35">
        <v>11</v>
      </c>
      <c r="BX35">
        <v>0</v>
      </c>
      <c r="BY35">
        <v>0</v>
      </c>
      <c r="BZ35">
        <v>0</v>
      </c>
      <c r="CA35">
        <v>1</v>
      </c>
      <c r="CB35">
        <v>100</v>
      </c>
      <c r="CC35">
        <v>2</v>
      </c>
      <c r="CD35">
        <v>0.13200000000000001</v>
      </c>
      <c r="CE35">
        <v>17.5</v>
      </c>
      <c r="CF35">
        <v>3.4630000000000001</v>
      </c>
      <c r="CG35">
        <v>40.74</v>
      </c>
      <c r="CH35">
        <v>8</v>
      </c>
      <c r="CI35">
        <v>6</v>
      </c>
      <c r="CJ35">
        <v>4</v>
      </c>
      <c r="CK35">
        <v>4</v>
      </c>
      <c r="CL35">
        <v>5.9509999999999996</v>
      </c>
      <c r="CM35">
        <v>52.41</v>
      </c>
      <c r="CN35">
        <v>53.7</v>
      </c>
      <c r="CO35">
        <v>79.31</v>
      </c>
      <c r="CP35">
        <v>3.45</v>
      </c>
      <c r="CQ35">
        <v>10.34</v>
      </c>
      <c r="CR35">
        <v>1.125</v>
      </c>
      <c r="CS35">
        <v>5</v>
      </c>
      <c r="CT35">
        <v>5</v>
      </c>
      <c r="CU35">
        <v>3</v>
      </c>
      <c r="CV35">
        <v>1</v>
      </c>
      <c r="CW35">
        <v>14.97</v>
      </c>
      <c r="CX35">
        <v>0.14799999999999999</v>
      </c>
      <c r="CY35">
        <v>0.66700000000000004</v>
      </c>
      <c r="CZ35">
        <v>83.87</v>
      </c>
      <c r="DA35">
        <v>16.13</v>
      </c>
      <c r="DB35">
        <v>1.1819999999999999</v>
      </c>
      <c r="DC35">
        <v>0</v>
      </c>
      <c r="DD35">
        <v>16.13</v>
      </c>
      <c r="DE35">
        <v>35.479999999999997</v>
      </c>
      <c r="DF35">
        <v>48.39</v>
      </c>
      <c r="DG35">
        <v>0.161</v>
      </c>
      <c r="DH35">
        <v>0.23100000000000001</v>
      </c>
      <c r="DI35">
        <v>0</v>
      </c>
      <c r="DJ35">
        <v>0</v>
      </c>
      <c r="DK35" t="s">
        <v>140</v>
      </c>
      <c r="DL35" t="s">
        <v>140</v>
      </c>
      <c r="DM35" t="s">
        <v>140</v>
      </c>
      <c r="DN35">
        <v>0</v>
      </c>
      <c r="DO35">
        <v>0</v>
      </c>
      <c r="DP35" t="s">
        <v>140</v>
      </c>
      <c r="DQ35" t="s">
        <v>140</v>
      </c>
      <c r="DR35" t="s">
        <v>140</v>
      </c>
      <c r="DS35">
        <v>0</v>
      </c>
      <c r="DT35">
        <v>0</v>
      </c>
      <c r="DU35" t="s">
        <v>140</v>
      </c>
      <c r="DV35" t="s">
        <v>140</v>
      </c>
      <c r="DW35" t="s">
        <v>140</v>
      </c>
      <c r="DX35">
        <v>0</v>
      </c>
      <c r="DY35">
        <v>0</v>
      </c>
      <c r="DZ35" t="s">
        <v>140</v>
      </c>
      <c r="EA35" t="s">
        <v>140</v>
      </c>
      <c r="EB35" t="s">
        <v>140</v>
      </c>
      <c r="EC35">
        <v>0</v>
      </c>
      <c r="ED35">
        <v>0</v>
      </c>
      <c r="EE35" t="s">
        <v>140</v>
      </c>
      <c r="EF35" t="s">
        <v>140</v>
      </c>
      <c r="EG35" t="s">
        <v>140</v>
      </c>
      <c r="EH35">
        <v>0</v>
      </c>
      <c r="EI35">
        <v>0</v>
      </c>
      <c r="EJ35" t="s">
        <v>140</v>
      </c>
      <c r="EK35" t="s">
        <v>140</v>
      </c>
      <c r="EL35" t="s">
        <v>140</v>
      </c>
      <c r="EM35">
        <v>1</v>
      </c>
      <c r="EN35">
        <v>0</v>
      </c>
      <c r="EO35">
        <v>1</v>
      </c>
      <c r="EP35">
        <v>1</v>
      </c>
      <c r="EQ35">
        <v>0</v>
      </c>
      <c r="ER35">
        <v>0</v>
      </c>
      <c r="ES35">
        <v>0</v>
      </c>
      <c r="ET35">
        <v>0</v>
      </c>
      <c r="EU35">
        <v>0</v>
      </c>
      <c r="EV35">
        <v>0</v>
      </c>
      <c r="EW35" t="s">
        <v>141</v>
      </c>
      <c r="EX35">
        <v>0</v>
      </c>
      <c r="EY35" t="s">
        <v>140</v>
      </c>
      <c r="EZ35">
        <v>0</v>
      </c>
      <c r="FA35">
        <v>0</v>
      </c>
    </row>
    <row r="36" spans="1:157" x14ac:dyDescent="0.35">
      <c r="B36" t="s">
        <v>180</v>
      </c>
      <c r="C36" t="s">
        <v>181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1</v>
      </c>
      <c r="BD36">
        <v>1</v>
      </c>
      <c r="BE36">
        <v>0</v>
      </c>
      <c r="BF36">
        <v>3</v>
      </c>
      <c r="BG36">
        <v>13</v>
      </c>
      <c r="BH36">
        <v>0</v>
      </c>
      <c r="BI36">
        <v>0</v>
      </c>
      <c r="BJ36">
        <v>0</v>
      </c>
      <c r="BK36">
        <v>0</v>
      </c>
      <c r="BL36">
        <v>0</v>
      </c>
      <c r="BM36" t="s">
        <v>140</v>
      </c>
      <c r="BN36">
        <v>0</v>
      </c>
      <c r="BO36">
        <v>0</v>
      </c>
      <c r="BP36">
        <v>0</v>
      </c>
      <c r="BQ36">
        <v>0</v>
      </c>
      <c r="BR36">
        <v>2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 t="s">
        <v>140</v>
      </c>
      <c r="CC36">
        <v>0</v>
      </c>
      <c r="CD36">
        <v>0</v>
      </c>
      <c r="CE36">
        <v>13</v>
      </c>
      <c r="CF36">
        <v>4.3330000000000002</v>
      </c>
      <c r="CG36">
        <v>0</v>
      </c>
      <c r="CH36">
        <v>1</v>
      </c>
      <c r="CI36">
        <v>1</v>
      </c>
      <c r="CJ36">
        <v>1</v>
      </c>
      <c r="CK36">
        <v>1</v>
      </c>
      <c r="CL36">
        <v>-0.94</v>
      </c>
      <c r="CM36">
        <v>61.54</v>
      </c>
      <c r="CN36">
        <v>33.33</v>
      </c>
      <c r="CO36">
        <v>100</v>
      </c>
      <c r="CP36">
        <v>0</v>
      </c>
      <c r="CQ36">
        <v>0</v>
      </c>
      <c r="CR36">
        <v>0</v>
      </c>
      <c r="CS36">
        <v>1</v>
      </c>
      <c r="CT36">
        <v>0</v>
      </c>
      <c r="CU36">
        <v>0</v>
      </c>
      <c r="CV36">
        <v>0</v>
      </c>
      <c r="CW36">
        <v>23.08</v>
      </c>
      <c r="CX36">
        <v>0.66700000000000004</v>
      </c>
      <c r="CY36" t="s">
        <v>140</v>
      </c>
      <c r="CZ36">
        <v>100</v>
      </c>
      <c r="DA36">
        <v>0</v>
      </c>
      <c r="DB36">
        <v>0</v>
      </c>
      <c r="DC36">
        <v>0</v>
      </c>
      <c r="DD36">
        <v>0</v>
      </c>
      <c r="DE36">
        <v>100</v>
      </c>
      <c r="DF36">
        <v>0</v>
      </c>
      <c r="DG36">
        <v>0</v>
      </c>
      <c r="DH36" t="s">
        <v>140</v>
      </c>
      <c r="DI36">
        <v>0</v>
      </c>
      <c r="DJ36">
        <v>0</v>
      </c>
      <c r="DK36" t="s">
        <v>140</v>
      </c>
      <c r="DL36" t="s">
        <v>140</v>
      </c>
      <c r="DM36" t="s">
        <v>140</v>
      </c>
      <c r="DN36">
        <v>0</v>
      </c>
      <c r="DO36">
        <v>0</v>
      </c>
      <c r="DP36" t="s">
        <v>140</v>
      </c>
      <c r="DQ36" t="s">
        <v>140</v>
      </c>
      <c r="DR36" t="s">
        <v>140</v>
      </c>
      <c r="DS36">
        <v>0</v>
      </c>
      <c r="DT36">
        <v>0</v>
      </c>
      <c r="DU36" t="s">
        <v>140</v>
      </c>
      <c r="DV36" t="s">
        <v>140</v>
      </c>
      <c r="DW36" t="s">
        <v>140</v>
      </c>
      <c r="DX36">
        <v>0</v>
      </c>
      <c r="DY36">
        <v>0</v>
      </c>
      <c r="DZ36" t="s">
        <v>140</v>
      </c>
      <c r="EA36" t="s">
        <v>140</v>
      </c>
      <c r="EB36" t="s">
        <v>140</v>
      </c>
      <c r="EC36">
        <v>0</v>
      </c>
      <c r="ED36">
        <v>0</v>
      </c>
      <c r="EE36" t="s">
        <v>140</v>
      </c>
      <c r="EF36" t="s">
        <v>140</v>
      </c>
      <c r="EG36" t="s">
        <v>140</v>
      </c>
      <c r="EH36">
        <v>0</v>
      </c>
      <c r="EI36">
        <v>0</v>
      </c>
      <c r="EJ36" t="s">
        <v>140</v>
      </c>
      <c r="EK36" t="s">
        <v>140</v>
      </c>
      <c r="EL36" t="s">
        <v>140</v>
      </c>
      <c r="EM36">
        <v>0</v>
      </c>
      <c r="EN36">
        <v>0</v>
      </c>
      <c r="EO36">
        <v>0</v>
      </c>
      <c r="EP36" t="s">
        <v>140</v>
      </c>
      <c r="EQ36">
        <v>0</v>
      </c>
      <c r="ER36">
        <v>0</v>
      </c>
      <c r="ES36">
        <v>0</v>
      </c>
      <c r="ET36">
        <v>0</v>
      </c>
      <c r="EU36">
        <v>0</v>
      </c>
      <c r="EV36">
        <v>0</v>
      </c>
      <c r="EW36" t="s">
        <v>141</v>
      </c>
      <c r="EX36">
        <v>0</v>
      </c>
      <c r="EY36" t="s">
        <v>140</v>
      </c>
      <c r="EZ36">
        <v>0</v>
      </c>
      <c r="FA36">
        <v>0</v>
      </c>
    </row>
    <row r="37" spans="1:157" x14ac:dyDescent="0.35">
      <c r="C37" t="s">
        <v>330</v>
      </c>
      <c r="D37">
        <f>SUM(D35:D36)</f>
        <v>3</v>
      </c>
      <c r="E37">
        <f t="shared" ref="E37" si="3">SUM(E35:E36)</f>
        <v>5</v>
      </c>
      <c r="F37">
        <f t="shared" ref="F37" si="4">SUM(F35:F36)</f>
        <v>5</v>
      </c>
      <c r="G37">
        <f>ROUND(K37/F37,3)</f>
        <v>0.2</v>
      </c>
      <c r="K37">
        <f t="shared" ref="K37" si="5">SUM(K35:K36)</f>
        <v>1</v>
      </c>
      <c r="L37">
        <f t="shared" ref="L37" si="6">SUM(L35:L36)</f>
        <v>1</v>
      </c>
      <c r="M37">
        <f t="shared" ref="M37" si="7">SUM(M35:M36)</f>
        <v>0</v>
      </c>
      <c r="N37">
        <f t="shared" ref="N37" si="8">SUM(N35:N36)</f>
        <v>0</v>
      </c>
      <c r="O37">
        <f t="shared" ref="O37" si="9">SUM(O35:O36)</f>
        <v>0</v>
      </c>
      <c r="P37">
        <f t="shared" ref="P37" si="10">SUM(P35:P36)</f>
        <v>1</v>
      </c>
      <c r="Q37">
        <f t="shared" ref="Q37" si="11">SUM(Q35:Q36)</f>
        <v>1</v>
      </c>
      <c r="R37">
        <f t="shared" ref="R37" si="12">SUM(R35:R36)</f>
        <v>0</v>
      </c>
      <c r="S37">
        <f t="shared" ref="S37" si="13">SUM(S35:S36)</f>
        <v>1</v>
      </c>
      <c r="T37">
        <f t="shared" ref="T37" si="14">SUM(T35:T36)</f>
        <v>0</v>
      </c>
      <c r="U37">
        <f t="shared" ref="U37" si="15">SUM(U35:U36)</f>
        <v>0</v>
      </c>
      <c r="V37">
        <f t="shared" ref="V37" si="16">SUM(V35:V36)</f>
        <v>0</v>
      </c>
      <c r="W37">
        <f t="shared" ref="W37" si="17">SUM(W35:W36)</f>
        <v>0</v>
      </c>
      <c r="X37">
        <f t="shared" ref="X37" si="18">SUM(X35:X36)</f>
        <v>0</v>
      </c>
      <c r="Y37">
        <f t="shared" ref="Y37" si="19">SUM(Y35:Y36)</f>
        <v>0</v>
      </c>
      <c r="Z37">
        <f t="shared" ref="Z37" si="20">SUM(Z35:Z36)</f>
        <v>0</v>
      </c>
      <c r="AA37">
        <f t="shared" ref="AA37" si="21">SUM(AA35:AA36)</f>
        <v>0</v>
      </c>
      <c r="AB37">
        <f t="shared" ref="AB37" si="22">SUM(AB35:AB36)</f>
        <v>0</v>
      </c>
      <c r="AC37">
        <f t="shared" ref="AC37" si="23">SUM(AC35:AC36)</f>
        <v>0</v>
      </c>
      <c r="AD37">
        <f t="shared" ref="AD37" si="24">SUM(AD35:AD36)</f>
        <v>1</v>
      </c>
      <c r="AF37">
        <f t="shared" ref="AF37" si="25">SUM(AF35:AF36)</f>
        <v>0</v>
      </c>
      <c r="AG37">
        <f t="shared" ref="AG37" si="26">SUM(AG35:AG36)</f>
        <v>0</v>
      </c>
      <c r="AI37">
        <f t="shared" ref="AI37" si="27">SUM(AI35:AI36)</f>
        <v>1</v>
      </c>
      <c r="AO37">
        <f t="shared" ref="AO37" si="28">SUM(AO35:AO36)</f>
        <v>4</v>
      </c>
      <c r="AP37">
        <f t="shared" ref="AP37" si="29">SUM(AP35:AP36)</f>
        <v>1</v>
      </c>
      <c r="AQ37">
        <f t="shared" ref="AQ37" si="30">SUM(AQ35:AQ36)</f>
        <v>0</v>
      </c>
      <c r="AR37">
        <f t="shared" ref="AR37" si="31">SUM(AR35:AR36)</f>
        <v>1</v>
      </c>
      <c r="AS37">
        <f t="shared" ref="AS37" si="32">SUM(AS35:AS36)</f>
        <v>12</v>
      </c>
      <c r="AU37">
        <f t="shared" ref="AU37" si="33">SUM(AU35:AU36)</f>
        <v>0</v>
      </c>
      <c r="AW37">
        <f t="shared" ref="AW37" si="34">SUM(AW35:AW36)</f>
        <v>0</v>
      </c>
      <c r="AY37">
        <f t="shared" ref="AY37" si="35">SUM(AY35:AY36)</f>
        <v>0</v>
      </c>
      <c r="AZ37">
        <f t="shared" ref="AZ37" si="36">SUM(AZ35:AZ36)</f>
        <v>0</v>
      </c>
      <c r="BA37">
        <f t="shared" ref="BA37" si="37">SUM(BA35:BA36)</f>
        <v>0</v>
      </c>
      <c r="BB37">
        <f t="shared" ref="BB37" si="38">SUM(BB35:BB36)</f>
        <v>0</v>
      </c>
      <c r="BC37">
        <f t="shared" ref="BC37" si="39">SUM(BC35:BC36)</f>
        <v>11.2</v>
      </c>
      <c r="BD37">
        <f t="shared" ref="BD37" si="40">SUM(BD35:BD36)</f>
        <v>7</v>
      </c>
      <c r="BE37">
        <f t="shared" ref="BE37" si="41">SUM(BE35:BE36)</f>
        <v>1</v>
      </c>
      <c r="BF37">
        <f t="shared" ref="BF37" si="42">SUM(BF35:BF36)</f>
        <v>57</v>
      </c>
      <c r="BG37">
        <f t="shared" ref="BG37" si="43">SUM(BG35:BG36)</f>
        <v>200</v>
      </c>
      <c r="BH37">
        <f t="shared" ref="BH37" si="44">SUM(BH35:BH36)</f>
        <v>1</v>
      </c>
      <c r="BI37">
        <f t="shared" ref="BI37" si="45">SUM(BI35:BI36)</f>
        <v>1</v>
      </c>
      <c r="BJ37">
        <f t="shared" ref="BJ37" si="46">SUM(BJ35:BJ36)</f>
        <v>0</v>
      </c>
      <c r="BK37">
        <f t="shared" ref="BK37" si="47">SUM(BK35:BK36)</f>
        <v>0</v>
      </c>
      <c r="BL37">
        <f t="shared" ref="BL37" si="48">SUM(BL35:BL36)</f>
        <v>0</v>
      </c>
      <c r="BN37">
        <f t="shared" ref="BN37" si="49">SUM(BN35:BN36)</f>
        <v>5</v>
      </c>
      <c r="BO37">
        <f t="shared" ref="BO37" si="50">SUM(BO35:BO36)</f>
        <v>9</v>
      </c>
      <c r="BP37">
        <f t="shared" ref="BP37" si="51">SUM(BP35:BP36)</f>
        <v>6</v>
      </c>
      <c r="BQ37">
        <f t="shared" ref="BQ37" si="52">SUM(BQ35:BQ36)</f>
        <v>12</v>
      </c>
      <c r="BR37">
        <f t="shared" ref="BR37" si="53">SUM(BR35:BR36)</f>
        <v>10</v>
      </c>
      <c r="BS37">
        <f t="shared" ref="BS37" si="54">SUM(BS35:BS36)</f>
        <v>1</v>
      </c>
      <c r="BT37">
        <f t="shared" ref="BT37" si="55">SUM(BT35:BT36)</f>
        <v>3</v>
      </c>
      <c r="BU37">
        <f>ROUND((BP37*9)/BC37,2)</f>
        <v>4.82</v>
      </c>
      <c r="BW37">
        <f t="shared" ref="BW37" si="56">SUM(BW35:BW36)</f>
        <v>11</v>
      </c>
      <c r="BX37">
        <f t="shared" ref="BX37" si="57">SUM(BX35:BX36)</f>
        <v>0</v>
      </c>
      <c r="BY37">
        <f t="shared" ref="BY37" si="58">SUM(BY35:BY36)</f>
        <v>0</v>
      </c>
      <c r="BZ37">
        <f t="shared" ref="BZ37" si="59">SUM(BZ35:BZ36)</f>
        <v>0</v>
      </c>
      <c r="CA37">
        <f t="shared" ref="CA37" si="60">SUM(CA35:CA36)</f>
        <v>1</v>
      </c>
      <c r="CC37">
        <f t="shared" ref="CC37" si="61">SUM(CC35:CC36)</f>
        <v>2</v>
      </c>
      <c r="CH37">
        <f t="shared" ref="CH37" si="62">SUM(CH35:CH36)</f>
        <v>9</v>
      </c>
      <c r="CI37">
        <f t="shared" ref="CI37" si="63">SUM(CI35:CI36)</f>
        <v>7</v>
      </c>
      <c r="CJ37">
        <f t="shared" ref="CJ37" si="64">SUM(CJ35:CJ36)</f>
        <v>5</v>
      </c>
      <c r="CK37">
        <f t="shared" ref="CK37" si="65">SUM(CK35:CK36)</f>
        <v>5</v>
      </c>
      <c r="CS37">
        <f t="shared" ref="CS37" si="66">SUM(CS35:CS36)</f>
        <v>6</v>
      </c>
      <c r="CT37">
        <f t="shared" ref="CT37" si="67">SUM(CT35:CT36)</f>
        <v>5</v>
      </c>
      <c r="CU37">
        <f t="shared" ref="CU37" si="68">SUM(CU35:CU36)</f>
        <v>3</v>
      </c>
      <c r="CV37">
        <f t="shared" ref="CV37" si="69">SUM(CV35:CV36)</f>
        <v>1</v>
      </c>
      <c r="DC37">
        <f t="shared" ref="DC37" si="70">SUM(DC35:DC36)</f>
        <v>0</v>
      </c>
      <c r="DI37">
        <f t="shared" ref="DI37" si="71">SUM(DI35:DI36)</f>
        <v>0</v>
      </c>
      <c r="DJ37">
        <f t="shared" ref="DJ37" si="72">SUM(DJ35:DJ36)</f>
        <v>0</v>
      </c>
      <c r="DN37">
        <f t="shared" ref="DN37" si="73">SUM(DN35:DN36)</f>
        <v>0</v>
      </c>
      <c r="DO37">
        <f t="shared" ref="DO37" si="74">SUM(DO35:DO36)</f>
        <v>0</v>
      </c>
      <c r="DS37">
        <f t="shared" ref="DS37" si="75">SUM(DS35:DS36)</f>
        <v>0</v>
      </c>
      <c r="DT37">
        <f t="shared" ref="DT37" si="76">SUM(DT35:DT36)</f>
        <v>0</v>
      </c>
      <c r="DX37">
        <f t="shared" ref="DX37" si="77">SUM(DX35:DX36)</f>
        <v>0</v>
      </c>
      <c r="DY37">
        <f t="shared" ref="DY37" si="78">SUM(DY35:DY36)</f>
        <v>0</v>
      </c>
      <c r="EC37">
        <f t="shared" ref="EC37" si="79">SUM(EC35:EC36)</f>
        <v>0</v>
      </c>
      <c r="ED37">
        <f t="shared" ref="ED37" si="80">SUM(ED35:ED36)</f>
        <v>0</v>
      </c>
      <c r="EH37">
        <f t="shared" ref="EH37" si="81">SUM(EH35:EH36)</f>
        <v>0</v>
      </c>
      <c r="EI37">
        <f t="shared" ref="EI37" si="82">SUM(EI35:EI36)</f>
        <v>0</v>
      </c>
      <c r="EM37">
        <f t="shared" ref="EM37" si="83">SUM(EM35:EM36)</f>
        <v>1</v>
      </c>
      <c r="EN37">
        <f t="shared" ref="EN37" si="84">SUM(EN35:EN36)</f>
        <v>0</v>
      </c>
      <c r="EO37">
        <f t="shared" ref="EO37" si="85">SUM(EO35:EO36)</f>
        <v>1</v>
      </c>
      <c r="EP37">
        <f>ROUND((EM37-EQ37)/EM37,3)</f>
        <v>1</v>
      </c>
      <c r="EQ37">
        <f t="shared" ref="EQ37" si="86">SUM(EQ35:EQ36)</f>
        <v>0</v>
      </c>
      <c r="ER37">
        <f t="shared" ref="ER37" si="87">SUM(ER35:ER36)</f>
        <v>0</v>
      </c>
      <c r="ES37">
        <f t="shared" ref="ES37" si="88">SUM(ES35:ES36)</f>
        <v>0</v>
      </c>
      <c r="ET37">
        <f t="shared" ref="ET37" si="89">SUM(ET35:ET36)</f>
        <v>0</v>
      </c>
      <c r="EU37">
        <f t="shared" ref="EU37" si="90">SUM(EU35:EU36)</f>
        <v>0</v>
      </c>
      <c r="EV37">
        <f t="shared" ref="EV37" si="91">SUM(EV35:EV36)</f>
        <v>0</v>
      </c>
      <c r="EX37">
        <f t="shared" ref="EX37" si="92">SUM(EX35:EX36)</f>
        <v>0</v>
      </c>
      <c r="EZ37">
        <f t="shared" ref="EZ37" si="93">SUM(EZ35:EZ36)</f>
        <v>0</v>
      </c>
      <c r="FA37">
        <f t="shared" ref="FA37" si="94">SUM(FA35:FA36)</f>
        <v>0</v>
      </c>
    </row>
    <row r="39" spans="1:157" x14ac:dyDescent="0.35">
      <c r="A39">
        <v>10</v>
      </c>
      <c r="B39" t="s">
        <v>156</v>
      </c>
      <c r="C39" t="s">
        <v>157</v>
      </c>
      <c r="D39">
        <v>9</v>
      </c>
      <c r="E39">
        <v>40</v>
      </c>
      <c r="F39">
        <v>37</v>
      </c>
      <c r="G39">
        <v>0.29699999999999999</v>
      </c>
      <c r="H39">
        <v>0.35</v>
      </c>
      <c r="I39">
        <v>0.80900000000000005</v>
      </c>
      <c r="J39">
        <v>0.45900000000000002</v>
      </c>
      <c r="K39">
        <v>11</v>
      </c>
      <c r="L39">
        <v>6</v>
      </c>
      <c r="M39">
        <v>4</v>
      </c>
      <c r="N39">
        <v>1</v>
      </c>
      <c r="O39">
        <v>0</v>
      </c>
      <c r="P39">
        <v>5</v>
      </c>
      <c r="Q39">
        <v>10</v>
      </c>
      <c r="R39">
        <v>2</v>
      </c>
      <c r="S39">
        <v>2</v>
      </c>
      <c r="T39">
        <v>0</v>
      </c>
      <c r="U39">
        <v>1</v>
      </c>
      <c r="V39">
        <v>0</v>
      </c>
      <c r="W39">
        <v>0</v>
      </c>
      <c r="X39">
        <v>6</v>
      </c>
      <c r="Y39">
        <v>2</v>
      </c>
      <c r="Z39">
        <v>2</v>
      </c>
      <c r="AA39">
        <v>100</v>
      </c>
      <c r="AB39">
        <v>0</v>
      </c>
      <c r="AC39">
        <v>0</v>
      </c>
      <c r="AD39">
        <v>19</v>
      </c>
      <c r="AE39">
        <v>47.5</v>
      </c>
      <c r="AF39">
        <v>20</v>
      </c>
      <c r="AG39">
        <v>1</v>
      </c>
      <c r="AH39">
        <v>94.59</v>
      </c>
      <c r="AI39">
        <v>15</v>
      </c>
      <c r="AJ39">
        <v>22.86</v>
      </c>
      <c r="AK39">
        <v>28.57</v>
      </c>
      <c r="AL39">
        <v>48.57</v>
      </c>
      <c r="AM39">
        <v>0.314</v>
      </c>
      <c r="AN39">
        <v>0.33300000000000002</v>
      </c>
      <c r="AO39">
        <v>11</v>
      </c>
      <c r="AP39">
        <v>3</v>
      </c>
      <c r="AQ39">
        <v>5</v>
      </c>
      <c r="AR39">
        <v>17</v>
      </c>
      <c r="AS39">
        <v>132</v>
      </c>
      <c r="AT39">
        <v>3.3</v>
      </c>
      <c r="AU39">
        <v>3</v>
      </c>
      <c r="AV39">
        <v>7.5</v>
      </c>
      <c r="AW39">
        <v>4</v>
      </c>
      <c r="AX39">
        <v>10</v>
      </c>
      <c r="AY39" t="s">
        <v>140</v>
      </c>
      <c r="AZ39">
        <v>1</v>
      </c>
      <c r="BA39">
        <v>0</v>
      </c>
      <c r="BB39">
        <v>0</v>
      </c>
      <c r="BC39">
        <v>7.1</v>
      </c>
      <c r="BD39">
        <v>4</v>
      </c>
      <c r="BE39">
        <v>0</v>
      </c>
      <c r="BF39">
        <v>32</v>
      </c>
      <c r="BG39">
        <v>123</v>
      </c>
      <c r="BH39">
        <v>0</v>
      </c>
      <c r="BI39">
        <v>0</v>
      </c>
      <c r="BJ39">
        <v>1</v>
      </c>
      <c r="BK39">
        <v>1</v>
      </c>
      <c r="BL39">
        <v>0</v>
      </c>
      <c r="BM39">
        <v>100</v>
      </c>
      <c r="BN39">
        <v>6</v>
      </c>
      <c r="BO39">
        <v>3</v>
      </c>
      <c r="BP39">
        <v>2</v>
      </c>
      <c r="BQ39">
        <v>6</v>
      </c>
      <c r="BR39">
        <v>5</v>
      </c>
      <c r="BS39">
        <v>3</v>
      </c>
      <c r="BT39">
        <v>2</v>
      </c>
      <c r="BU39">
        <v>2.4550000000000001</v>
      </c>
      <c r="BV39">
        <v>1.6359999999999999</v>
      </c>
      <c r="BW39">
        <v>9</v>
      </c>
      <c r="BX39">
        <v>0</v>
      </c>
      <c r="BY39">
        <v>0</v>
      </c>
      <c r="BZ39">
        <v>1</v>
      </c>
      <c r="CA39">
        <v>2</v>
      </c>
      <c r="CB39">
        <v>66.67</v>
      </c>
      <c r="CC39">
        <v>0</v>
      </c>
      <c r="CD39">
        <v>0.25</v>
      </c>
      <c r="CE39">
        <v>16.8</v>
      </c>
      <c r="CF39">
        <v>3.8439999999999999</v>
      </c>
      <c r="CG39">
        <v>37.5</v>
      </c>
      <c r="CH39">
        <v>4</v>
      </c>
      <c r="CI39">
        <v>0</v>
      </c>
      <c r="CJ39">
        <v>0</v>
      </c>
      <c r="CK39">
        <v>2</v>
      </c>
      <c r="CL39">
        <v>5.1269999999999998</v>
      </c>
      <c r="CM39">
        <v>52.85</v>
      </c>
      <c r="CN39">
        <v>37.5</v>
      </c>
      <c r="CO39">
        <v>66.67</v>
      </c>
      <c r="CP39">
        <v>16.670000000000002</v>
      </c>
      <c r="CQ39">
        <v>16.670000000000002</v>
      </c>
      <c r="CR39">
        <v>0.81799999999999995</v>
      </c>
      <c r="CS39">
        <v>4</v>
      </c>
      <c r="CT39">
        <v>1</v>
      </c>
      <c r="CU39">
        <v>2</v>
      </c>
      <c r="CV39">
        <v>1</v>
      </c>
      <c r="CW39">
        <v>5.69</v>
      </c>
      <c r="CX39">
        <v>0.156</v>
      </c>
      <c r="CY39">
        <v>0.83299999999999996</v>
      </c>
      <c r="CZ39">
        <v>68.42</v>
      </c>
      <c r="DA39">
        <v>31.58</v>
      </c>
      <c r="DB39">
        <v>0.66700000000000004</v>
      </c>
      <c r="DC39">
        <v>0</v>
      </c>
      <c r="DD39">
        <v>31.58</v>
      </c>
      <c r="DE39">
        <v>21.05</v>
      </c>
      <c r="DF39">
        <v>47.37</v>
      </c>
      <c r="DG39">
        <v>0.316</v>
      </c>
      <c r="DH39">
        <v>0.182</v>
      </c>
      <c r="DI39">
        <v>0</v>
      </c>
      <c r="DJ39">
        <v>0</v>
      </c>
      <c r="DK39" t="s">
        <v>140</v>
      </c>
      <c r="DL39" t="s">
        <v>140</v>
      </c>
      <c r="DM39" t="s">
        <v>140</v>
      </c>
      <c r="DN39">
        <v>0</v>
      </c>
      <c r="DO39">
        <v>0</v>
      </c>
      <c r="DP39" t="s">
        <v>140</v>
      </c>
      <c r="DQ39" t="s">
        <v>140</v>
      </c>
      <c r="DR39" t="s">
        <v>140</v>
      </c>
      <c r="DS39">
        <v>0</v>
      </c>
      <c r="DT39">
        <v>0</v>
      </c>
      <c r="DU39" t="s">
        <v>140</v>
      </c>
      <c r="DV39" t="s">
        <v>140</v>
      </c>
      <c r="DW39" t="s">
        <v>140</v>
      </c>
      <c r="DX39">
        <v>0</v>
      </c>
      <c r="DY39">
        <v>0</v>
      </c>
      <c r="DZ39" t="s">
        <v>140</v>
      </c>
      <c r="EA39" t="s">
        <v>140</v>
      </c>
      <c r="EB39" t="s">
        <v>140</v>
      </c>
      <c r="EC39">
        <v>0</v>
      </c>
      <c r="ED39">
        <v>0</v>
      </c>
      <c r="EE39" t="s">
        <v>140</v>
      </c>
      <c r="EF39" t="s">
        <v>140</v>
      </c>
      <c r="EG39" t="s">
        <v>140</v>
      </c>
      <c r="EH39">
        <v>0</v>
      </c>
      <c r="EI39">
        <v>0</v>
      </c>
      <c r="EJ39" t="s">
        <v>140</v>
      </c>
      <c r="EK39" t="s">
        <v>140</v>
      </c>
      <c r="EL39" t="s">
        <v>140</v>
      </c>
      <c r="EM39">
        <v>22</v>
      </c>
      <c r="EN39">
        <v>2</v>
      </c>
      <c r="EO39">
        <v>20</v>
      </c>
      <c r="EP39">
        <v>1</v>
      </c>
      <c r="EQ39">
        <v>0</v>
      </c>
      <c r="ER39">
        <v>0</v>
      </c>
      <c r="ES39">
        <v>0</v>
      </c>
      <c r="ET39">
        <v>0</v>
      </c>
      <c r="EU39">
        <v>0</v>
      </c>
      <c r="EV39">
        <v>0</v>
      </c>
      <c r="EW39" t="s">
        <v>141</v>
      </c>
      <c r="EX39">
        <v>0</v>
      </c>
      <c r="EY39" t="s">
        <v>140</v>
      </c>
      <c r="EZ39">
        <v>0</v>
      </c>
      <c r="FA39">
        <v>0</v>
      </c>
    </row>
    <row r="40" spans="1:157" x14ac:dyDescent="0.35">
      <c r="A40">
        <v>35</v>
      </c>
      <c r="B40" t="s">
        <v>156</v>
      </c>
      <c r="C40" t="s">
        <v>157</v>
      </c>
      <c r="D40">
        <v>2</v>
      </c>
      <c r="E40">
        <v>7</v>
      </c>
      <c r="F40">
        <v>7</v>
      </c>
      <c r="G40">
        <v>0.57099999999999995</v>
      </c>
      <c r="H40">
        <v>0.57099999999999995</v>
      </c>
      <c r="I40">
        <v>1.143</v>
      </c>
      <c r="J40">
        <v>0.57099999999999995</v>
      </c>
      <c r="K40">
        <v>4</v>
      </c>
      <c r="L40">
        <v>4</v>
      </c>
      <c r="M40">
        <v>0</v>
      </c>
      <c r="N40">
        <v>0</v>
      </c>
      <c r="O40">
        <v>0</v>
      </c>
      <c r="P40">
        <v>2</v>
      </c>
      <c r="Q40">
        <v>2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1</v>
      </c>
      <c r="Z40">
        <v>0</v>
      </c>
      <c r="AA40" t="s">
        <v>140</v>
      </c>
      <c r="AB40">
        <v>0</v>
      </c>
      <c r="AC40">
        <v>0</v>
      </c>
      <c r="AD40">
        <v>3</v>
      </c>
      <c r="AE40">
        <v>42.86</v>
      </c>
      <c r="AF40" t="s">
        <v>140</v>
      </c>
      <c r="AG40">
        <v>0</v>
      </c>
      <c r="AH40">
        <v>100</v>
      </c>
      <c r="AI40">
        <v>3</v>
      </c>
      <c r="AJ40">
        <v>42.86</v>
      </c>
      <c r="AK40">
        <v>0</v>
      </c>
      <c r="AL40">
        <v>57.14</v>
      </c>
      <c r="AM40">
        <v>0.57099999999999995</v>
      </c>
      <c r="AN40">
        <v>0.66700000000000004</v>
      </c>
      <c r="AO40">
        <v>3</v>
      </c>
      <c r="AP40">
        <v>2</v>
      </c>
      <c r="AQ40">
        <v>0</v>
      </c>
      <c r="AR40">
        <v>4</v>
      </c>
      <c r="AS40">
        <v>12</v>
      </c>
      <c r="AT40">
        <v>1.714</v>
      </c>
      <c r="AU40">
        <v>0</v>
      </c>
      <c r="AV40">
        <v>0</v>
      </c>
      <c r="AW40">
        <v>0</v>
      </c>
      <c r="AX40">
        <v>0</v>
      </c>
      <c r="AY40" t="s">
        <v>140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0</v>
      </c>
      <c r="EC40">
        <v>0</v>
      </c>
      <c r="ED40">
        <v>0</v>
      </c>
      <c r="EE40">
        <v>0</v>
      </c>
      <c r="EF40">
        <v>0</v>
      </c>
      <c r="EG40">
        <v>0</v>
      </c>
      <c r="EH40">
        <v>0</v>
      </c>
      <c r="EI40">
        <v>0</v>
      </c>
      <c r="EJ40">
        <v>0</v>
      </c>
      <c r="EK40">
        <v>0</v>
      </c>
      <c r="EL40">
        <v>0</v>
      </c>
      <c r="EM40">
        <v>5</v>
      </c>
      <c r="EN40">
        <v>1</v>
      </c>
      <c r="EO40">
        <v>4</v>
      </c>
      <c r="EP40">
        <v>1</v>
      </c>
      <c r="EQ40">
        <v>0</v>
      </c>
      <c r="ER40">
        <v>0</v>
      </c>
      <c r="ES40">
        <v>0</v>
      </c>
      <c r="ET40">
        <v>0</v>
      </c>
      <c r="EU40">
        <v>0</v>
      </c>
      <c r="EV40">
        <v>0</v>
      </c>
      <c r="EW40" t="s">
        <v>141</v>
      </c>
      <c r="EX40">
        <v>0</v>
      </c>
      <c r="EY40" t="s">
        <v>140</v>
      </c>
      <c r="EZ40">
        <v>0</v>
      </c>
      <c r="FA40">
        <v>0</v>
      </c>
    </row>
    <row r="41" spans="1:157" x14ac:dyDescent="0.35">
      <c r="C41" t="s">
        <v>330</v>
      </c>
      <c r="D41">
        <f>SUM(D39:D40)</f>
        <v>11</v>
      </c>
      <c r="E41">
        <f t="shared" ref="E41" si="95">SUM(E39:E40)</f>
        <v>47</v>
      </c>
      <c r="F41">
        <f t="shared" ref="F41" si="96">SUM(F39:F40)</f>
        <v>44</v>
      </c>
      <c r="G41">
        <f>ROUND(K41/F41,3)</f>
        <v>0.34100000000000003</v>
      </c>
      <c r="K41">
        <f t="shared" ref="K41" si="97">SUM(K39:K40)</f>
        <v>15</v>
      </c>
      <c r="L41">
        <f t="shared" ref="L41" si="98">SUM(L39:L40)</f>
        <v>10</v>
      </c>
      <c r="M41">
        <f t="shared" ref="M41" si="99">SUM(M39:M40)</f>
        <v>4</v>
      </c>
      <c r="N41">
        <f t="shared" ref="N41" si="100">SUM(N39:N40)</f>
        <v>1</v>
      </c>
      <c r="O41">
        <f t="shared" ref="O41" si="101">SUM(O39:O40)</f>
        <v>0</v>
      </c>
      <c r="P41">
        <f t="shared" ref="P41" si="102">SUM(P39:P40)</f>
        <v>7</v>
      </c>
      <c r="Q41">
        <f t="shared" ref="Q41" si="103">SUM(Q39:Q40)</f>
        <v>12</v>
      </c>
      <c r="R41">
        <f t="shared" ref="R41" si="104">SUM(R39:R40)</f>
        <v>2</v>
      </c>
      <c r="S41">
        <f t="shared" ref="S41" si="105">SUM(S39:S40)</f>
        <v>2</v>
      </c>
      <c r="T41">
        <f t="shared" ref="T41" si="106">SUM(T39:T40)</f>
        <v>0</v>
      </c>
      <c r="U41">
        <f t="shared" ref="U41" si="107">SUM(U39:U40)</f>
        <v>1</v>
      </c>
      <c r="V41">
        <f t="shared" ref="V41" si="108">SUM(V39:V40)</f>
        <v>0</v>
      </c>
      <c r="W41">
        <f t="shared" ref="W41" si="109">SUM(W39:W40)</f>
        <v>0</v>
      </c>
      <c r="X41">
        <f t="shared" ref="X41" si="110">SUM(X39:X40)</f>
        <v>6</v>
      </c>
      <c r="Y41">
        <f t="shared" ref="Y41" si="111">SUM(Y39:Y40)</f>
        <v>3</v>
      </c>
      <c r="Z41">
        <f t="shared" ref="Z41" si="112">SUM(Z39:Z40)</f>
        <v>2</v>
      </c>
      <c r="AA41">
        <f t="shared" ref="AA41" si="113">SUM(AA39:AA40)</f>
        <v>100</v>
      </c>
      <c r="AB41">
        <f t="shared" ref="AB41" si="114">SUM(AB39:AB40)</f>
        <v>0</v>
      </c>
      <c r="AC41">
        <f t="shared" ref="AC41" si="115">SUM(AC39:AC40)</f>
        <v>0</v>
      </c>
      <c r="AD41">
        <f t="shared" ref="AD41" si="116">SUM(AD39:AD40)</f>
        <v>22</v>
      </c>
      <c r="AF41">
        <f t="shared" ref="AF41" si="117">SUM(AF39:AF40)</f>
        <v>20</v>
      </c>
      <c r="AG41">
        <f t="shared" ref="AG41" si="118">SUM(AG39:AG40)</f>
        <v>1</v>
      </c>
      <c r="AI41">
        <f t="shared" ref="AI41" si="119">SUM(AI39:AI40)</f>
        <v>18</v>
      </c>
      <c r="AO41">
        <f t="shared" ref="AO41" si="120">SUM(AO39:AO40)</f>
        <v>14</v>
      </c>
      <c r="AP41">
        <f t="shared" ref="AP41" si="121">SUM(AP39:AP40)</f>
        <v>5</v>
      </c>
      <c r="AQ41">
        <f t="shared" ref="AQ41" si="122">SUM(AQ39:AQ40)</f>
        <v>5</v>
      </c>
      <c r="AR41">
        <f t="shared" ref="AR41" si="123">SUM(AR39:AR40)</f>
        <v>21</v>
      </c>
      <c r="AS41">
        <f t="shared" ref="AS41" si="124">SUM(AS39:AS40)</f>
        <v>144</v>
      </c>
      <c r="AU41">
        <f t="shared" ref="AU41" si="125">SUM(AU39:AU40)</f>
        <v>3</v>
      </c>
      <c r="AW41">
        <f t="shared" ref="AW41" si="126">SUM(AW39:AW40)</f>
        <v>4</v>
      </c>
      <c r="AY41">
        <f t="shared" ref="AY41" si="127">SUM(AY39:AY40)</f>
        <v>0</v>
      </c>
      <c r="AZ41">
        <f t="shared" ref="AZ41" si="128">SUM(AZ39:AZ40)</f>
        <v>1</v>
      </c>
      <c r="BA41">
        <f t="shared" ref="BA41" si="129">SUM(BA39:BA40)</f>
        <v>0</v>
      </c>
      <c r="BB41">
        <f t="shared" ref="BB41" si="130">SUM(BB39:BB40)</f>
        <v>0</v>
      </c>
      <c r="BC41">
        <f t="shared" ref="BC41" si="131">SUM(BC39:BC40)</f>
        <v>7.1</v>
      </c>
      <c r="BD41">
        <f t="shared" ref="BD41" si="132">SUM(BD39:BD40)</f>
        <v>4</v>
      </c>
      <c r="BE41">
        <f t="shared" ref="BE41" si="133">SUM(BE39:BE40)</f>
        <v>0</v>
      </c>
      <c r="BF41">
        <f t="shared" ref="BF41" si="134">SUM(BF39:BF40)</f>
        <v>32</v>
      </c>
      <c r="BG41">
        <f t="shared" ref="BG41" si="135">SUM(BG39:BG40)</f>
        <v>123</v>
      </c>
      <c r="BH41">
        <f t="shared" ref="BH41" si="136">SUM(BH39:BH40)</f>
        <v>0</v>
      </c>
      <c r="BI41">
        <f t="shared" ref="BI41" si="137">SUM(BI39:BI40)</f>
        <v>0</v>
      </c>
      <c r="BJ41">
        <f t="shared" ref="BJ41" si="138">SUM(BJ39:BJ40)</f>
        <v>1</v>
      </c>
      <c r="BK41">
        <f t="shared" ref="BK41" si="139">SUM(BK39:BK40)</f>
        <v>1</v>
      </c>
      <c r="BL41">
        <f t="shared" ref="BL41" si="140">SUM(BL39:BL40)</f>
        <v>0</v>
      </c>
      <c r="BN41">
        <f t="shared" ref="BN41" si="141">SUM(BN39:BN40)</f>
        <v>6</v>
      </c>
      <c r="BO41">
        <f t="shared" ref="BO41" si="142">SUM(BO39:BO40)</f>
        <v>3</v>
      </c>
      <c r="BP41">
        <f t="shared" ref="BP41" si="143">SUM(BP39:BP40)</f>
        <v>2</v>
      </c>
      <c r="BQ41">
        <f t="shared" ref="BQ41" si="144">SUM(BQ39:BQ40)</f>
        <v>6</v>
      </c>
      <c r="BR41">
        <f t="shared" ref="BR41" si="145">SUM(BR39:BR40)</f>
        <v>5</v>
      </c>
      <c r="BS41">
        <f t="shared" ref="BS41" si="146">SUM(BS39:BS40)</f>
        <v>3</v>
      </c>
      <c r="BT41">
        <f t="shared" ref="BT41" si="147">SUM(BT39:BT40)</f>
        <v>2</v>
      </c>
      <c r="BU41">
        <f>ROUND((BP41*9)/BC41,2)</f>
        <v>2.54</v>
      </c>
      <c r="BW41">
        <f t="shared" ref="BW41" si="148">SUM(BW39:BW40)</f>
        <v>9</v>
      </c>
      <c r="BX41">
        <f t="shared" ref="BX41" si="149">SUM(BX39:BX40)</f>
        <v>0</v>
      </c>
      <c r="BY41">
        <f t="shared" ref="BY41" si="150">SUM(BY39:BY40)</f>
        <v>0</v>
      </c>
      <c r="BZ41">
        <f t="shared" ref="BZ41" si="151">SUM(BZ39:BZ40)</f>
        <v>1</v>
      </c>
      <c r="CA41">
        <f t="shared" ref="CA41" si="152">SUM(CA39:CA40)</f>
        <v>2</v>
      </c>
      <c r="CC41">
        <f t="shared" ref="CC41" si="153">SUM(CC39:CC40)</f>
        <v>0</v>
      </c>
      <c r="CH41">
        <f t="shared" ref="CH41" si="154">SUM(CH39:CH40)</f>
        <v>4</v>
      </c>
      <c r="CI41">
        <f t="shared" ref="CI41" si="155">SUM(CI39:CI40)</f>
        <v>0</v>
      </c>
      <c r="CJ41">
        <f t="shared" ref="CJ41" si="156">SUM(CJ39:CJ40)</f>
        <v>0</v>
      </c>
      <c r="CK41">
        <f t="shared" ref="CK41" si="157">SUM(CK39:CK40)</f>
        <v>2</v>
      </c>
      <c r="CS41">
        <f t="shared" ref="CS41" si="158">SUM(CS39:CS40)</f>
        <v>4</v>
      </c>
      <c r="CT41">
        <f t="shared" ref="CT41" si="159">SUM(CT39:CT40)</f>
        <v>1</v>
      </c>
      <c r="CU41">
        <f t="shared" ref="CU41" si="160">SUM(CU39:CU40)</f>
        <v>2</v>
      </c>
      <c r="CV41">
        <f t="shared" ref="CV41" si="161">SUM(CV39:CV40)</f>
        <v>1</v>
      </c>
      <c r="DC41">
        <f t="shared" ref="DC41" si="162">SUM(DC39:DC40)</f>
        <v>0</v>
      </c>
      <c r="DI41">
        <f t="shared" ref="DI41" si="163">SUM(DI39:DI40)</f>
        <v>0</v>
      </c>
      <c r="DJ41">
        <f t="shared" ref="DJ41" si="164">SUM(DJ39:DJ40)</f>
        <v>0</v>
      </c>
      <c r="DN41">
        <f t="shared" ref="DN41" si="165">SUM(DN39:DN40)</f>
        <v>0</v>
      </c>
      <c r="DO41">
        <f t="shared" ref="DO41" si="166">SUM(DO39:DO40)</f>
        <v>0</v>
      </c>
      <c r="DS41">
        <f t="shared" ref="DS41" si="167">SUM(DS39:DS40)</f>
        <v>0</v>
      </c>
      <c r="DT41">
        <f t="shared" ref="DT41" si="168">SUM(DT39:DT40)</f>
        <v>0</v>
      </c>
      <c r="DX41">
        <f t="shared" ref="DX41" si="169">SUM(DX39:DX40)</f>
        <v>0</v>
      </c>
      <c r="DY41">
        <f t="shared" ref="DY41" si="170">SUM(DY39:DY40)</f>
        <v>0</v>
      </c>
      <c r="EC41">
        <f t="shared" ref="EC41" si="171">SUM(EC39:EC40)</f>
        <v>0</v>
      </c>
      <c r="ED41">
        <f t="shared" ref="ED41" si="172">SUM(ED39:ED40)</f>
        <v>0</v>
      </c>
      <c r="EH41">
        <f t="shared" ref="EH41" si="173">SUM(EH39:EH40)</f>
        <v>0</v>
      </c>
      <c r="EI41">
        <f t="shared" ref="EI41" si="174">SUM(EI39:EI40)</f>
        <v>0</v>
      </c>
      <c r="EM41">
        <f t="shared" ref="EM41" si="175">SUM(EM39:EM40)</f>
        <v>27</v>
      </c>
      <c r="EN41">
        <f t="shared" ref="EN41" si="176">SUM(EN39:EN40)</f>
        <v>3</v>
      </c>
      <c r="EO41">
        <f t="shared" ref="EO41" si="177">SUM(EO39:EO40)</f>
        <v>24</v>
      </c>
      <c r="EP41">
        <f>ROUND((EM41-EQ41)/EM41,3)</f>
        <v>1</v>
      </c>
      <c r="EQ41">
        <f t="shared" ref="EQ41" si="178">SUM(EQ39:EQ40)</f>
        <v>0</v>
      </c>
      <c r="ER41">
        <f t="shared" ref="ER41" si="179">SUM(ER39:ER40)</f>
        <v>0</v>
      </c>
      <c r="ES41">
        <f t="shared" ref="ES41" si="180">SUM(ES39:ES40)</f>
        <v>0</v>
      </c>
      <c r="ET41">
        <f t="shared" ref="ET41" si="181">SUM(ET39:ET40)</f>
        <v>0</v>
      </c>
      <c r="EU41">
        <f t="shared" ref="EU41" si="182">SUM(EU39:EU40)</f>
        <v>0</v>
      </c>
      <c r="EV41">
        <f t="shared" ref="EV41" si="183">SUM(EV39:EV40)</f>
        <v>0</v>
      </c>
      <c r="EX41">
        <f t="shared" ref="EX41" si="184">SUM(EX39:EX40)</f>
        <v>0</v>
      </c>
      <c r="EZ41">
        <f t="shared" ref="EZ41" si="185">SUM(EZ39:EZ40)</f>
        <v>0</v>
      </c>
      <c r="FA41">
        <f t="shared" ref="FA41" si="186">SUM(FA39:FA40)</f>
        <v>0</v>
      </c>
    </row>
  </sheetData>
  <sortState xmlns:xlrd2="http://schemas.microsoft.com/office/spreadsheetml/2017/richdata2" ref="A3:FA26">
    <sortCondition descending="1" ref="E3:E2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Ewa AJA 2024-25 Winter 2024-25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Izumigawa</dc:creator>
  <cp:lastModifiedBy>Wally Izumigawa</cp:lastModifiedBy>
  <dcterms:created xsi:type="dcterms:W3CDTF">2025-01-26T02:31:38Z</dcterms:created>
  <dcterms:modified xsi:type="dcterms:W3CDTF">2025-01-26T11:59:47Z</dcterms:modified>
</cp:coreProperties>
</file>